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485" yWindow="270" windowWidth="15600" windowHeight="7020" activeTab="1"/>
  </bookViews>
  <sheets>
    <sheet name="Instructions &amp; Updates" sheetId="10" r:id="rId1"/>
    <sheet name="Base Calculation" sheetId="4" r:id="rId2"/>
    <sheet name="School Level Expenditures" sheetId="1" r:id="rId3"/>
    <sheet name="District Wide Expenditures" sheetId="2" r:id="rId4"/>
    <sheet name="Food Service Expenditures" sheetId="11" r:id="rId5"/>
    <sheet name="Payments for Services" sheetId="9" r:id="rId6"/>
    <sheet name="Calculation Results" sheetId="12" r:id="rId7"/>
  </sheets>
  <definedNames>
    <definedName name="_xlnm.Print_Area" localSheetId="4">'Food Service Expenditures'!$A$1:$G$19</definedName>
    <definedName name="_xlnm.Print_Area" localSheetId="2">'School Level Expenditures'!$A$1:$G$45</definedName>
  </definedNames>
  <calcPr calcId="125725"/>
</workbook>
</file>

<file path=xl/calcChain.xml><?xml version="1.0" encoding="utf-8"?>
<calcChain xmlns="http://schemas.openxmlformats.org/spreadsheetml/2006/main">
  <c r="B10" i="12"/>
  <c r="B14" s="1"/>
  <c r="E22"/>
  <c r="B22"/>
  <c r="B4"/>
  <c r="C29" i="2"/>
  <c r="C4"/>
  <c r="C5" i="1"/>
  <c r="C5" i="11"/>
  <c r="C2" s="1"/>
  <c r="G18"/>
  <c r="F15" s="1"/>
  <c r="C18"/>
  <c r="B15" s="1"/>
  <c r="G28" i="1" l="1"/>
  <c r="E10" i="12" l="1"/>
  <c r="C22" i="9"/>
  <c r="C13"/>
  <c r="C4"/>
  <c r="G5" i="1"/>
  <c r="F2" s="1"/>
  <c r="E11" i="4" s="1"/>
  <c r="C28" i="1"/>
  <c r="B2" s="1"/>
  <c r="B11" i="4" s="1"/>
  <c r="E14" i="12" l="1"/>
  <c r="E26" s="1"/>
  <c r="E28" s="1"/>
  <c r="E32" s="1"/>
  <c r="E34" s="1"/>
  <c r="B26"/>
  <c r="B28" s="1"/>
  <c r="B32" s="1"/>
  <c r="B34" s="1"/>
  <c r="C1" i="2"/>
  <c r="C1" i="9"/>
  <c r="E28" i="4"/>
  <c r="B28"/>
  <c r="B5" l="1"/>
  <c r="B4"/>
  <c r="B7" s="1"/>
  <c r="E12" l="1"/>
  <c r="E13" s="1"/>
  <c r="E15"/>
  <c r="B6"/>
  <c r="B12" s="1"/>
  <c r="E17" l="1"/>
  <c r="E32" s="1"/>
  <c r="E34" s="1"/>
  <c r="E38" s="1"/>
  <c r="E40" s="1"/>
  <c r="E35" i="12" s="1"/>
  <c r="E36" s="1"/>
  <c r="B13" i="4"/>
  <c r="B15"/>
  <c r="B17" l="1"/>
  <c r="B32" s="1"/>
  <c r="B34" s="1"/>
  <c r="B38" s="1"/>
  <c r="B40" s="1"/>
  <c r="B35" i="12" s="1"/>
  <c r="B36" s="1"/>
</calcChain>
</file>

<file path=xl/comments1.xml><?xml version="1.0" encoding="utf-8"?>
<comments xmlns="http://schemas.openxmlformats.org/spreadsheetml/2006/main">
  <authors>
    <author>Rchel Zellmer</author>
  </authors>
  <commentList>
    <comment ref="A6" authorId="0">
      <text>
        <r>
          <rPr>
            <sz val="9"/>
            <color indexed="81"/>
            <rFont val="Tahoma"/>
            <family val="2"/>
          </rPr>
          <t>These percentages are used to determine the amount of expenditures and payments included within the elementary and secondary calculations.</t>
        </r>
      </text>
    </comment>
    <comment ref="A11" authorId="0">
      <text>
        <r>
          <rPr>
            <sz val="9"/>
            <color indexed="81"/>
            <rFont val="Tahoma"/>
            <family val="2"/>
          </rPr>
          <t>Click on the "School Level Expenditures" to see list of functions that must be included in this calculation.</t>
        </r>
      </text>
    </comment>
    <comment ref="D11" authorId="0">
      <text>
        <r>
          <rPr>
            <sz val="9"/>
            <color indexed="81"/>
            <rFont val="Tahoma"/>
            <family val="2"/>
          </rPr>
          <t>Click on the "School Level Expenditures" to see list of functions that must be included in this calculation.</t>
        </r>
      </text>
    </comment>
    <comment ref="A12" authorId="0">
      <text>
        <r>
          <rPr>
            <sz val="9"/>
            <color indexed="81"/>
            <rFont val="Tahoma"/>
            <family val="2"/>
          </rPr>
          <t>Click on the "District Wide Expenditures" to see list of functions that must be included in this calculation.</t>
        </r>
      </text>
    </comment>
    <comment ref="D12" authorId="0">
      <text>
        <r>
          <rPr>
            <sz val="9"/>
            <color indexed="81"/>
            <rFont val="Tahoma"/>
            <family val="2"/>
          </rPr>
          <t xml:space="preserve">Click on the "District Wide Expenditures" to see list of functions that must be included in this calculation.
</t>
        </r>
      </text>
    </comment>
    <comment ref="A15" authorId="0">
      <text>
        <r>
          <rPr>
            <sz val="9"/>
            <color indexed="81"/>
            <rFont val="Tahoma"/>
            <family val="2"/>
          </rPr>
          <t>Click on the "Payments for Services" tab to see list of sources  that must be included in this calculation.</t>
        </r>
      </text>
    </comment>
    <comment ref="D15" authorId="0">
      <text>
        <r>
          <rPr>
            <sz val="9"/>
            <color indexed="81"/>
            <rFont val="Tahoma"/>
            <family val="2"/>
          </rPr>
          <t xml:space="preserve">Click on the "Payments for Services" tab to see list of sources  that must be included in this calculation.
</t>
        </r>
      </text>
    </comment>
    <comment ref="A33" authorId="0">
      <text>
        <r>
          <rPr>
            <sz val="9"/>
            <color indexed="81"/>
            <rFont val="Tahoma"/>
            <family val="2"/>
          </rPr>
          <t>Use the student enrollment data submitted through PI-1563, Pupil Count Reporting</t>
        </r>
      </text>
    </comment>
    <comment ref="D33" authorId="0">
      <text>
        <r>
          <rPr>
            <sz val="9"/>
            <color indexed="81"/>
            <rFont val="Tahoma"/>
            <family val="2"/>
          </rPr>
          <t>Use the student enrollment data submitted through PI-1563, Pupil Count Reporting</t>
        </r>
      </text>
    </comment>
  </commentList>
</comments>
</file>

<file path=xl/comments2.xml><?xml version="1.0" encoding="utf-8"?>
<comments xmlns="http://schemas.openxmlformats.org/spreadsheetml/2006/main">
  <authors>
    <author>Rchel Zellmer</author>
  </authors>
  <commentList>
    <comment ref="A27" authorId="0">
      <text>
        <r>
          <rPr>
            <sz val="9"/>
            <color indexed="81"/>
            <rFont val="Tahoma"/>
            <family val="2"/>
          </rPr>
          <t xml:space="preserve">September Count, 
Pupil Count Report
</t>
        </r>
      </text>
    </comment>
    <comment ref="D27" authorId="0">
      <text>
        <r>
          <rPr>
            <sz val="9"/>
            <color indexed="81"/>
            <rFont val="Tahoma"/>
            <family val="2"/>
          </rPr>
          <t>September Count, 
Pupil Count Report</t>
        </r>
      </text>
    </comment>
  </commentList>
</comments>
</file>

<file path=xl/sharedStrings.xml><?xml version="1.0" encoding="utf-8"?>
<sst xmlns="http://schemas.openxmlformats.org/spreadsheetml/2006/main" count="377" uniqueCount="206">
  <si>
    <t>Total Expenditures</t>
  </si>
  <si>
    <t>Percent Elementary:</t>
  </si>
  <si>
    <t>Percent Secondary:</t>
  </si>
  <si>
    <t>FY 2013-14 Elementary Level Expenditures:</t>
  </si>
  <si>
    <t>FY 2013-14 District Level Total Expenditures Pro-Rated:</t>
  </si>
  <si>
    <t xml:space="preserve">FY 2013-14 Total Elementary Expenditures: </t>
  </si>
  <si>
    <t>FY 2013-14 Secondary Level Expenditures:</t>
  </si>
  <si>
    <t>FY 2013-14 Total Elementary Federal, State and Local Expenditures:</t>
  </si>
  <si>
    <t xml:space="preserve">FY 2013-14 Total Secondary Expenditures: </t>
  </si>
  <si>
    <t>FY 2013-14 Total Secondary Federal, State and Local Expenditures:</t>
  </si>
  <si>
    <t>ELEMENTARY</t>
  </si>
  <si>
    <t>SECONDARY</t>
  </si>
  <si>
    <t>PART B - Federal and State Revenue Received</t>
  </si>
  <si>
    <t>FY 2013-14 Total Federal and State Revenue Received</t>
  </si>
  <si>
    <t>Part C - Average Annual Per Student Expenditure</t>
  </si>
  <si>
    <t>FY 2013-14 Total Elementary Expenditures</t>
  </si>
  <si>
    <t>FY 2013-14 Total Secondary Expenditures</t>
  </si>
  <si>
    <t xml:space="preserve">Average Annual Per Student Expenditure, Elementary Level:  </t>
  </si>
  <si>
    <t xml:space="preserve">Average Annual Per Student Expenditure, Secondary Level:  </t>
  </si>
  <si>
    <t>PART A - Total Federal, State, and Local Expenditures</t>
  </si>
  <si>
    <t>Name of Person Completing Form:</t>
  </si>
  <si>
    <t>District Name and LEA Code:</t>
  </si>
  <si>
    <t>FY 2014-15 Elementary Level Expenditures:</t>
  </si>
  <si>
    <t>FY 2014-15 District Level Total Expenditures Pro-Rated:</t>
  </si>
  <si>
    <t xml:space="preserve">FY 2014-15 Total Elementary Expenditures: </t>
  </si>
  <si>
    <t>FY 2014-15 Total Elementary Federal, State and Local Expenditures:</t>
  </si>
  <si>
    <t>FY 2014-15 Total Elementary Expenditures</t>
  </si>
  <si>
    <t>FY 2014-15 Total Secondary Expenditures</t>
  </si>
  <si>
    <t xml:space="preserve">Average Annual Per Student Expenditure, Elementary Level </t>
  </si>
  <si>
    <t>Average Annual Per Student Expenditure, Secondary Level</t>
  </si>
  <si>
    <t>Fund 10 – General Fund</t>
  </si>
  <si>
    <t>Instruction</t>
  </si>
  <si>
    <t>Instructional Staff Services</t>
  </si>
  <si>
    <t>Fund 20 – Special Projects Fund</t>
  </si>
  <si>
    <t>Fund 50 – Food Service Fund</t>
  </si>
  <si>
    <t>Food Service</t>
  </si>
  <si>
    <t>All</t>
  </si>
  <si>
    <t xml:space="preserve">Pupil Services  </t>
  </si>
  <si>
    <t xml:space="preserve">Instructional Staff Services  </t>
  </si>
  <si>
    <t>General Tuition - Open Enrollment</t>
  </si>
  <si>
    <t>General Tuition - Non Open Enrollment</t>
  </si>
  <si>
    <t>Adjustments and Refunds</t>
  </si>
  <si>
    <t>Exclude</t>
  </si>
  <si>
    <t>212 100 Direction of Social Work</t>
  </si>
  <si>
    <t>213 100 Direction of Guidance</t>
  </si>
  <si>
    <t>214 100 Direction of Health</t>
  </si>
  <si>
    <t>215 100 Direction of Psychological Services</t>
  </si>
  <si>
    <t>217 000 Attendance (all)</t>
  </si>
  <si>
    <t>ACCOUNT</t>
  </si>
  <si>
    <t>DESCRIPTION</t>
  </si>
  <si>
    <t>AMOUNT</t>
  </si>
  <si>
    <t>221 100 Direction of Improvement of Instruction</t>
  </si>
  <si>
    <t>222 100 Direction of Library Media</t>
  </si>
  <si>
    <t>223 100 Athletics</t>
  </si>
  <si>
    <t>Special Education Tuition - Non-Open Enrollment</t>
  </si>
  <si>
    <t>Special Education Tuition - Open Enrollment</t>
  </si>
  <si>
    <t>223 300 Special Ed Supervision &amp; Coordination</t>
  </si>
  <si>
    <t>Direction of Pupil Services</t>
  </si>
  <si>
    <t>Direction of Social Work</t>
  </si>
  <si>
    <t>Direction of Guidance</t>
  </si>
  <si>
    <t>Direction of Health</t>
  </si>
  <si>
    <t>Direction of Psychological Services</t>
  </si>
  <si>
    <t>223 700 Voc Ed Supervision &amp; Coordination</t>
  </si>
  <si>
    <t>223 900 Other Instr. Staff Supervision &amp; Coord.</t>
  </si>
  <si>
    <t>Supervision &amp; Coordination</t>
  </si>
  <si>
    <t>Direction of Improvement of Instruction</t>
  </si>
  <si>
    <t>Direction of Library Media</t>
  </si>
  <si>
    <t>General Administration</t>
  </si>
  <si>
    <t>Central Services</t>
  </si>
  <si>
    <t>Insurances and Judgments</t>
  </si>
  <si>
    <t>Special Ed Supervision &amp; Coordination</t>
  </si>
  <si>
    <t>Payments for Services</t>
  </si>
  <si>
    <t>Interdistrict Payments for Services</t>
  </si>
  <si>
    <t>Other Payments from Wisconsin Districts</t>
  </si>
  <si>
    <t>Interdistrict Payments Outside Wisconsin</t>
  </si>
  <si>
    <t>Payments for Services from CCDEBs</t>
  </si>
  <si>
    <t>Payments for Services from CESAs</t>
  </si>
  <si>
    <t>Other Payments from CESAs</t>
  </si>
  <si>
    <t>IDEA Excess Costs Determintation Instructions</t>
  </si>
  <si>
    <t>State and Local Minimum Elementary Amount Required (from first tab):</t>
  </si>
  <si>
    <t>State and Local Minimum Secondary Amount Required (from first tab):</t>
  </si>
  <si>
    <t>DIFFERENCE:</t>
  </si>
  <si>
    <t>FY 2014-15 IDEA MOE Students with Disabilities Count (Grades 4K - 8)</t>
  </si>
  <si>
    <t>FY 2014-15 IDEA MOE Students with Disabilities Count (Grades 9 - 12)</t>
  </si>
  <si>
    <t>TOTAL:</t>
  </si>
  <si>
    <t>211 100 Direction of Pupil Services</t>
  </si>
  <si>
    <t>2013-14 ELEMENTARY LEVEL (4K-8) EXPENDITURES</t>
  </si>
  <si>
    <t>2013-14 SECONDARY LEVEL (9-12) EXPENDITURES</t>
  </si>
  <si>
    <t>2013-14 DISTRICT-WIDE EXPENDITURES        TOTAL:</t>
  </si>
  <si>
    <t>Part D - State and Local Minimum Expended for Students with Disabilities</t>
  </si>
  <si>
    <t>Co-Curricular Cooperative Program Charges</t>
  </si>
  <si>
    <t>Capital Outlay (deducted from total)</t>
  </si>
  <si>
    <t>Business Administration (includes Transportation)</t>
  </si>
  <si>
    <t>10E 100000</t>
  </si>
  <si>
    <t>10E 210000</t>
  </si>
  <si>
    <t>10E 220000</t>
  </si>
  <si>
    <t>10E 240000</t>
  </si>
  <si>
    <t>10E 290000</t>
  </si>
  <si>
    <t>10E XXXXXX 500</t>
  </si>
  <si>
    <t>10E 431000</t>
  </si>
  <si>
    <t>10E 433000</t>
  </si>
  <si>
    <t>10E 435000</t>
  </si>
  <si>
    <t>20E 100000</t>
  </si>
  <si>
    <t>20E 210000</t>
  </si>
  <si>
    <t>20E 220000</t>
  </si>
  <si>
    <t>20E 436000</t>
  </si>
  <si>
    <t>20E 437000</t>
  </si>
  <si>
    <t>50E 257000</t>
  </si>
  <si>
    <t>50E 492000</t>
  </si>
  <si>
    <t>50E XXXXXX 500</t>
  </si>
  <si>
    <r>
      <t xml:space="preserve">The allocation of fund 50 costs may differ for each district. On this tab, identify the district's fund 50 cost, per function,  </t>
    </r>
    <r>
      <rPr>
        <i/>
        <sz val="12"/>
        <color theme="1"/>
        <rFont val="Calibri"/>
        <family val="2"/>
        <scheme val="minor"/>
      </rPr>
      <t>either</t>
    </r>
    <r>
      <rPr>
        <sz val="12"/>
        <color theme="1"/>
        <rFont val="Calibri"/>
        <family val="2"/>
        <scheme val="minor"/>
      </rPr>
      <t xml:space="preserve"> at the school level or the district level.  </t>
    </r>
  </si>
  <si>
    <t>50E 290000</t>
  </si>
  <si>
    <t>Other Support Services</t>
  </si>
  <si>
    <t>50E 250000</t>
  </si>
  <si>
    <t xml:space="preserve">All </t>
  </si>
  <si>
    <t>All except 257000 Food Service</t>
  </si>
  <si>
    <t xml:space="preserve">Food Service </t>
  </si>
  <si>
    <t>10E 211100</t>
  </si>
  <si>
    <t>10E 212100</t>
  </si>
  <si>
    <t>10E 213100</t>
  </si>
  <si>
    <t>10E 214100</t>
  </si>
  <si>
    <t>10E 215100</t>
  </si>
  <si>
    <t>10E 221100</t>
  </si>
  <si>
    <t>10E 222100</t>
  </si>
  <si>
    <t>10E 223000</t>
  </si>
  <si>
    <t>10E 230000</t>
  </si>
  <si>
    <t>10E 250000</t>
  </si>
  <si>
    <t>10E 260000</t>
  </si>
  <si>
    <t>10E 270000</t>
  </si>
  <si>
    <t>10E 492000</t>
  </si>
  <si>
    <t xml:space="preserve">20E 212100 </t>
  </si>
  <si>
    <t>20E 213100</t>
  </si>
  <si>
    <t>20E 214100</t>
  </si>
  <si>
    <t>20E 215100</t>
  </si>
  <si>
    <t>20E 223000</t>
  </si>
  <si>
    <t>20E 250000</t>
  </si>
  <si>
    <t>20E 260000</t>
  </si>
  <si>
    <t>20E 270000</t>
  </si>
  <si>
    <t>20E 492000</t>
  </si>
  <si>
    <t>20E XXXXXX 500</t>
  </si>
  <si>
    <t xml:space="preserve">These revenues are pro-rated between the elementary and secondary level in the same method as the district-wide expenditures. </t>
  </si>
  <si>
    <t>10R 240 Series</t>
  </si>
  <si>
    <t>10R 340 Series</t>
  </si>
  <si>
    <t>10R 390</t>
  </si>
  <si>
    <t>10R 400 Series</t>
  </si>
  <si>
    <t>10R 530</t>
  </si>
  <si>
    <t>10R 540</t>
  </si>
  <si>
    <t>10R 590</t>
  </si>
  <si>
    <t>20R 240 Series</t>
  </si>
  <si>
    <t>20R 340 Series</t>
  </si>
  <si>
    <t>20R 390</t>
  </si>
  <si>
    <t>20R 400 Series</t>
  </si>
  <si>
    <t>20R 530</t>
  </si>
  <si>
    <t>20R 540</t>
  </si>
  <si>
    <t>20R 590</t>
  </si>
  <si>
    <t>50R 390</t>
  </si>
  <si>
    <t>2013-14 PAYMENTS FOR SERVICES          TOTAL:</t>
  </si>
  <si>
    <t>FOOD SERVICE - FUND 50   District-wide Total:</t>
  </si>
  <si>
    <t>10E 217000</t>
  </si>
  <si>
    <t>Attendance</t>
  </si>
  <si>
    <t>20E 221100</t>
  </si>
  <si>
    <t>20E 290000</t>
  </si>
  <si>
    <t xml:space="preserve">Business Administration </t>
  </si>
  <si>
    <t>Total District Costs:</t>
  </si>
  <si>
    <t xml:space="preserve">FY 2013-14 IDEA Part B - Fund 27, Source 730 (Projects 341, 342, 347, 348) </t>
  </si>
  <si>
    <t xml:space="preserve">FY 2013-14 Title I-A - Fund 10, Source 751 (Projects 141, 145, 153, 154) </t>
  </si>
  <si>
    <t>FY 2013-14 Title III-A - Fund 10, Source 730 (Projects 371, 391)</t>
  </si>
  <si>
    <t>FY 2013-14 Special Education State Aid - Fund 27, Sources 611, 626, 642</t>
  </si>
  <si>
    <t>FY 2013-14 Special Education High Cost Aid - Fund 27, Sources 625, 711</t>
  </si>
  <si>
    <t>FY 2013-14 Bilingual / Bicultural Aid - Fund 10, Source 618 (Project 322)</t>
  </si>
  <si>
    <t>FY 2013-14 SAGE - Fund 10, Source 650 (Project 332)</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</si>
  <si>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 "Base Calculation." The accounts used for the calculation are listed on tabs "School Level Expenditures," "District Wide Expenditures," "Food Service Expenditures," and "Payments for Services." 
The tab "Base Calculation" establishes the minimum amount a sub-recipient must spend on the education of students with disabilities during fiscal year 2014-15. The tab "Calculation Results" must be completed at the close of the 2014-15 fiscal year to determine compliance with this requirement. Independent auditors will be informed of this workbook as a means of testing the Excess Cost requirement. </t>
  </si>
  <si>
    <t xml:space="preserve">FY 2014-15 IDEA Part B - Fund 27, Source 730 (Projects 341, 342, 347, 348) </t>
  </si>
  <si>
    <t xml:space="preserve">FY 2014-15 Title I-A - Fund 10, Source 751 (Projects 141, 145, 153, 154) </t>
  </si>
  <si>
    <t>FY 2014-15 Title III-A - Fund 10, Source 730 (Projects 371, 391)</t>
  </si>
  <si>
    <t>FY 2014-15 Special Education High Cost Aid - Fund 27, Source 711</t>
  </si>
  <si>
    <t>FY 2014-15 Total Federal Revenue Received</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</si>
  <si>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</si>
  <si>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FY 2013-14 Excess Cost Base Calculation 
(to determine required FY 2014-15 expenditure level)</t>
  </si>
  <si>
    <t>FY 2014-15 Excess Cost Results
(to determine FY 2014-15 compliance)</t>
  </si>
  <si>
    <t>Part D - State and Local Minimum Required for Students with Disabilities</t>
  </si>
  <si>
    <t>PART B - Federal Revenue Received</t>
  </si>
  <si>
    <t>FY 2014-15 Total Elementary Resident Student Enrollment (4K - 8)</t>
  </si>
  <si>
    <t>FY 2014-15 Total Secondary Resident Student Enrollment (9 - 12)</t>
  </si>
  <si>
    <t>FY 2013-14 Total Elementary Payments (Deducted) Pro-Rated:</t>
  </si>
  <si>
    <t>FY 2013-14 Total Secondary Payments (Deducted) Pro-Rated:</t>
  </si>
  <si>
    <t>FY 2014-15 Total Secondary Payments (Deducted) Pro-Rated:</t>
  </si>
  <si>
    <t>FY 2014-15 Secondary Level Expenditures:</t>
  </si>
  <si>
    <t xml:space="preserve">FY 2014-15 Total Secondary Expenditures: </t>
  </si>
  <si>
    <t>FY 2014-15 Total Secondary Federal, State and Local Expenditures:</t>
  </si>
  <si>
    <t>FY 2014-15 Total Elementary Payments (Deducted) Pro-Rated:</t>
  </si>
  <si>
    <t>School Building Administration</t>
  </si>
  <si>
    <t>Update 3/17/2015</t>
  </si>
  <si>
    <t xml:space="preserve">Removed the words "(except K-12 LEAs)" from Row 23 on the School Level Expenditures page. </t>
  </si>
  <si>
    <t>FY 2013-14 Total Elementary Resident Student Enrollment (4K - 8)</t>
  </si>
  <si>
    <t>FY 2013-14 Total Secondary Resident Student Enrollment (9 - 12)</t>
  </si>
  <si>
    <t>Fiscal years required for student counts were changed on the Base Calculation page, lines 33 and 39</t>
  </si>
  <si>
    <t>FY 2014-15 State and Local Minimum Elementary Amount Required:</t>
  </si>
  <si>
    <t>FY 2014-15 State and Local Minimum Secondary Amount Required:</t>
  </si>
  <si>
    <t>FY 2014-15 State and Local Minimum Elementary Amount Expended:</t>
  </si>
  <si>
    <t xml:space="preserve">FY 2014-15 State and Local Minimum Secondary Amount Expended: </t>
  </si>
  <si>
    <t xml:space="preserve">FY 2013-14 Average Annual Per Student Expenditure, Elementary Level:  </t>
  </si>
  <si>
    <t xml:space="preserve">FY 2013-14 Average Annual Per Student Expenditure, Secondary Level:  </t>
  </si>
  <si>
    <t>Update 3/18/2015</t>
  </si>
  <si>
    <t>Update 3/19/2015</t>
  </si>
  <si>
    <t xml:space="preserve">The comment for cells B33 and E33 were updated to say, "Use the student enrollment data submitted through PI-1563, Pupil Count Reporting" </t>
  </si>
</sst>
</file>

<file path=xl/styles.xml><?xml version="1.0" encoding="utf-8"?>
<styleSheet xmlns="http://schemas.openxmlformats.org/spreadsheetml/2006/main">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Georgia"/>
      <family val="1"/>
    </font>
    <font>
      <i/>
      <sz val="11"/>
      <color theme="1"/>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
      <b/>
      <i/>
      <sz val="10"/>
      <color rgb="FF000000"/>
      <name val="Calibri"/>
      <family val="2"/>
      <scheme val="minor"/>
    </font>
    <font>
      <strike/>
      <sz val="11"/>
      <color theme="1"/>
      <name val="Calibri"/>
      <family val="2"/>
      <scheme val="minor"/>
    </font>
    <font>
      <sz val="9"/>
      <color indexed="81"/>
      <name val="Tahoma"/>
      <family val="2"/>
    </font>
    <font>
      <sz val="18"/>
      <color theme="1"/>
      <name val="Georgia"/>
      <family val="1"/>
    </font>
    <font>
      <b/>
      <sz val="14"/>
      <color theme="1"/>
      <name val="Georgia"/>
      <family val="1"/>
    </font>
    <font>
      <b/>
      <sz val="11"/>
      <color theme="0"/>
      <name val="Calibri"/>
      <family val="2"/>
      <scheme val="minor"/>
    </font>
    <font>
      <sz val="9"/>
      <color rgb="FF000000"/>
      <name val="Verdana"/>
      <family val="2"/>
    </font>
    <font>
      <sz val="12"/>
      <color theme="1"/>
      <name val="Calibri"/>
      <family val="2"/>
      <scheme val="minor"/>
    </font>
    <font>
      <i/>
      <sz val="12"/>
      <color theme="1"/>
      <name val="Calibri"/>
      <family val="2"/>
      <scheme val="minor"/>
    </font>
  </fonts>
  <fills count="19">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00"/>
        <bgColor indexed="64"/>
      </patternFill>
    </fill>
  </fills>
  <borders count="15">
    <border>
      <left/>
      <right/>
      <top/>
      <bottom/>
      <diagonal/>
    </border>
    <border>
      <left/>
      <right/>
      <top style="medium">
        <color indexed="64"/>
      </top>
      <bottom/>
      <diagonal/>
    </border>
    <border>
      <left/>
      <right/>
      <top/>
      <bottom style="medium">
        <color indexed="64"/>
      </bottom>
      <diagonal/>
    </border>
    <border>
      <left/>
      <right/>
      <top/>
      <bottom style="thin">
        <color theme="6" tint="-0.249977111117893"/>
      </bottom>
      <diagonal/>
    </border>
    <border>
      <left/>
      <right/>
      <top/>
      <bottom style="thin">
        <color theme="7" tint="-0.249977111117893"/>
      </bottom>
      <diagonal/>
    </border>
    <border>
      <left/>
      <right/>
      <top/>
      <bottom style="thin">
        <color theme="9" tint="-0.249977111117893"/>
      </bottom>
      <diagonal/>
    </border>
    <border>
      <left/>
      <right/>
      <top/>
      <bottom style="thin">
        <color theme="8"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theme="8" tint="-0.249977111117893"/>
      </top>
      <bottom/>
      <diagonal/>
    </border>
    <border>
      <left/>
      <right/>
      <top/>
      <bottom style="double">
        <color indexed="64"/>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164" fontId="0" fillId="0" borderId="0" xfId="0" applyNumberFormat="1"/>
    <xf numFmtId="0" fontId="0" fillId="2" borderId="0" xfId="0" applyFill="1"/>
    <xf numFmtId="0" fontId="0" fillId="3" borderId="0" xfId="0" applyFill="1"/>
    <xf numFmtId="8" fontId="0" fillId="3" borderId="0" xfId="0" applyNumberFormat="1" applyFill="1"/>
    <xf numFmtId="7" fontId="0" fillId="3" borderId="0" xfId="0" applyNumberFormat="1" applyFill="1"/>
    <xf numFmtId="164" fontId="0" fillId="3" borderId="0" xfId="0" applyNumberFormat="1" applyFill="1"/>
    <xf numFmtId="0" fontId="0" fillId="4" borderId="0" xfId="0" applyFill="1"/>
    <xf numFmtId="8" fontId="0" fillId="4" borderId="0" xfId="0" applyNumberFormat="1" applyFill="1"/>
    <xf numFmtId="164" fontId="0" fillId="4" borderId="0" xfId="0" applyNumberFormat="1" applyFill="1"/>
    <xf numFmtId="0" fontId="2" fillId="3" borderId="0" xfId="0" applyFont="1" applyFill="1"/>
    <xf numFmtId="0" fontId="2" fillId="6" borderId="0" xfId="0" applyFont="1" applyFill="1"/>
    <xf numFmtId="0" fontId="0" fillId="6" borderId="0" xfId="0" applyFill="1"/>
    <xf numFmtId="0" fontId="0" fillId="7" borderId="0" xfId="0" applyFill="1"/>
    <xf numFmtId="0" fontId="2" fillId="8" borderId="0" xfId="0" applyFont="1" applyFill="1"/>
    <xf numFmtId="0" fontId="0" fillId="8" borderId="0" xfId="0" applyFill="1"/>
    <xf numFmtId="0" fontId="2" fillId="9" borderId="0" xfId="0" applyFont="1" applyFill="1"/>
    <xf numFmtId="0" fontId="0" fillId="9" borderId="0" xfId="0" applyFill="1"/>
    <xf numFmtId="0" fontId="0" fillId="10" borderId="0" xfId="0" applyFill="1"/>
    <xf numFmtId="7" fontId="0" fillId="10" borderId="0" xfId="0" applyNumberFormat="1" applyFill="1"/>
    <xf numFmtId="8" fontId="0" fillId="10" borderId="0" xfId="0" applyNumberFormat="1" applyFill="1"/>
    <xf numFmtId="0" fontId="0" fillId="11" borderId="0" xfId="0" applyFill="1"/>
    <xf numFmtId="164" fontId="0" fillId="11" borderId="0" xfId="0" applyNumberFormat="1" applyFill="1"/>
    <xf numFmtId="0" fontId="0" fillId="4" borderId="3" xfId="0" applyFill="1" applyBorder="1"/>
    <xf numFmtId="7" fontId="2" fillId="3" borderId="3" xfId="0" applyNumberFormat="1" applyFont="1" applyFill="1" applyBorder="1"/>
    <xf numFmtId="8" fontId="2" fillId="3" borderId="3" xfId="0" applyNumberFormat="1" applyFont="1" applyFill="1" applyBorder="1"/>
    <xf numFmtId="0" fontId="0" fillId="7" borderId="4" xfId="0" applyFill="1" applyBorder="1"/>
    <xf numFmtId="164" fontId="2" fillId="6" borderId="4" xfId="0" applyNumberFormat="1" applyFont="1" applyFill="1" applyBorder="1"/>
    <xf numFmtId="0" fontId="0" fillId="10" borderId="5" xfId="0" applyFill="1" applyBorder="1"/>
    <xf numFmtId="164" fontId="2" fillId="9" borderId="5" xfId="0" applyNumberFormat="1" applyFont="1" applyFill="1" applyBorder="1"/>
    <xf numFmtId="0" fontId="0" fillId="11" borderId="6" xfId="0" applyFill="1" applyBorder="1"/>
    <xf numFmtId="164" fontId="2" fillId="8" borderId="6" xfId="0" applyNumberFormat="1" applyFont="1" applyFill="1" applyBorder="1"/>
    <xf numFmtId="0" fontId="3" fillId="12" borderId="0" xfId="0" applyFont="1" applyFill="1"/>
    <xf numFmtId="164" fontId="3" fillId="12" borderId="0" xfId="0" applyNumberFormat="1" applyFont="1" applyFill="1"/>
    <xf numFmtId="0" fontId="0" fillId="0" borderId="0" xfId="0" applyAlignment="1">
      <alignment horizontal="right"/>
    </xf>
    <xf numFmtId="0" fontId="5" fillId="0" borderId="0" xfId="0" applyFont="1" applyAlignment="1">
      <alignment horizontal="center" vertical="center" wrapText="1"/>
    </xf>
    <xf numFmtId="0" fontId="2" fillId="0" borderId="0" xfId="0" applyFont="1" applyAlignment="1">
      <alignment horizontal="right" vertical="center" wrapText="1"/>
    </xf>
    <xf numFmtId="0" fontId="9" fillId="0" borderId="0" xfId="0" applyFont="1"/>
    <xf numFmtId="0" fontId="11" fillId="0" borderId="0" xfId="0" applyFont="1"/>
    <xf numFmtId="0" fontId="0" fillId="0" borderId="0" xfId="0" applyBorder="1"/>
    <xf numFmtId="11" fontId="10" fillId="0" borderId="7" xfId="0" applyNumberFormat="1" applyFont="1" applyBorder="1"/>
    <xf numFmtId="0" fontId="10" fillId="0" borderId="7" xfId="0" applyFont="1" applyBorder="1"/>
    <xf numFmtId="11" fontId="8" fillId="0" borderId="7" xfId="0" applyNumberFormat="1" applyFont="1" applyBorder="1"/>
    <xf numFmtId="0" fontId="7" fillId="0" borderId="7" xfId="0" applyFont="1" applyBorder="1" applyAlignment="1">
      <alignment horizontal="left" indent="1"/>
    </xf>
    <xf numFmtId="0" fontId="7" fillId="0" borderId="7" xfId="0" applyFont="1" applyBorder="1" applyAlignment="1">
      <alignment horizontal="left" wrapText="1" indent="1"/>
    </xf>
    <xf numFmtId="0" fontId="0" fillId="0" borderId="8" xfId="0" applyBorder="1"/>
    <xf numFmtId="11" fontId="10" fillId="0" borderId="10" xfId="0" applyNumberFormat="1" applyFont="1" applyBorder="1"/>
    <xf numFmtId="0" fontId="10" fillId="0" borderId="10" xfId="0" applyFont="1" applyBorder="1"/>
    <xf numFmtId="0" fontId="11" fillId="0" borderId="2" xfId="0" applyFont="1" applyBorder="1" applyAlignment="1">
      <alignment horizontal="right"/>
    </xf>
    <xf numFmtId="0" fontId="0" fillId="0" borderId="11" xfId="0" applyBorder="1"/>
    <xf numFmtId="0" fontId="10" fillId="0" borderId="7" xfId="0" applyFont="1" applyBorder="1" applyAlignment="1">
      <alignment horizontal="left" wrapText="1"/>
    </xf>
    <xf numFmtId="0" fontId="10" fillId="0" borderId="7" xfId="0" applyFont="1" applyBorder="1" applyAlignment="1">
      <alignment horizontal="left"/>
    </xf>
    <xf numFmtId="11" fontId="10" fillId="0" borderId="7" xfId="0" applyNumberFormat="1" applyFont="1" applyFill="1" applyBorder="1"/>
    <xf numFmtId="0" fontId="10" fillId="0" borderId="7" xfId="0" applyFont="1" applyFill="1" applyBorder="1"/>
    <xf numFmtId="0" fontId="0" fillId="0" borderId="0" xfId="0" applyAlignment="1"/>
    <xf numFmtId="0" fontId="0" fillId="0" borderId="0" xfId="0" applyFill="1" applyAlignment="1"/>
    <xf numFmtId="0" fontId="0" fillId="0" borderId="0" xfId="0" applyFill="1"/>
    <xf numFmtId="0" fontId="14" fillId="0" borderId="0" xfId="0" applyFont="1" applyFill="1"/>
    <xf numFmtId="0" fontId="0" fillId="11" borderId="0" xfId="0" applyFill="1" applyBorder="1"/>
    <xf numFmtId="164" fontId="2" fillId="8" borderId="0" xfId="0" applyNumberFormat="1" applyFont="1" applyFill="1" applyBorder="1"/>
    <xf numFmtId="0" fontId="6" fillId="11" borderId="6" xfId="0" applyFont="1" applyFill="1" applyBorder="1"/>
    <xf numFmtId="164" fontId="2" fillId="11" borderId="6" xfId="0" applyNumberFormat="1" applyFont="1" applyFill="1" applyBorder="1"/>
    <xf numFmtId="0" fontId="2" fillId="12" borderId="0" xfId="0" applyFont="1" applyFill="1" applyBorder="1" applyAlignment="1">
      <alignment horizontal="right"/>
    </xf>
    <xf numFmtId="164" fontId="2" fillId="9" borderId="5" xfId="1" applyNumberFormat="1" applyFont="1" applyFill="1" applyBorder="1"/>
    <xf numFmtId="0" fontId="0" fillId="0" borderId="0" xfId="0" applyAlignment="1">
      <alignment vertical="top"/>
    </xf>
    <xf numFmtId="0" fontId="16" fillId="0" borderId="0" xfId="0" applyFont="1" applyAlignment="1">
      <alignment horizontal="center" vertical="center"/>
    </xf>
    <xf numFmtId="9" fontId="0" fillId="0" borderId="0" xfId="1" applyFont="1" applyAlignment="1">
      <alignment horizontal="center"/>
    </xf>
    <xf numFmtId="0" fontId="0" fillId="15" borderId="7" xfId="0" applyFill="1" applyBorder="1"/>
    <xf numFmtId="0" fontId="12" fillId="8" borderId="0" xfId="0" applyFont="1" applyFill="1"/>
    <xf numFmtId="7" fontId="12" fillId="8" borderId="0" xfId="4" applyNumberFormat="1" applyFont="1" applyFill="1" applyAlignment="1">
      <alignment horizontal="left"/>
    </xf>
    <xf numFmtId="0" fontId="12" fillId="13" borderId="0" xfId="0" applyFont="1" applyFill="1"/>
    <xf numFmtId="7" fontId="12" fillId="13" borderId="0" xfId="4" applyNumberFormat="1" applyFont="1" applyFill="1" applyAlignment="1">
      <alignment horizontal="left"/>
    </xf>
    <xf numFmtId="0" fontId="0" fillId="13" borderId="0" xfId="0" applyFill="1"/>
    <xf numFmtId="164" fontId="12" fillId="5" borderId="0" xfId="0" applyNumberFormat="1" applyFont="1" applyFill="1" applyAlignment="1"/>
    <xf numFmtId="164" fontId="12" fillId="14" borderId="0" xfId="0" applyNumberFormat="1" applyFont="1" applyFill="1" applyAlignment="1"/>
    <xf numFmtId="0" fontId="18" fillId="2" borderId="0" xfId="0" applyFont="1" applyFill="1"/>
    <xf numFmtId="0" fontId="18" fillId="16" borderId="0" xfId="0" applyFont="1" applyFill="1"/>
    <xf numFmtId="0" fontId="0" fillId="16" borderId="0" xfId="0" applyFill="1"/>
    <xf numFmtId="0" fontId="18" fillId="14" borderId="0" xfId="0" applyFont="1" applyFill="1"/>
    <xf numFmtId="0" fontId="0" fillId="14" borderId="0" xfId="0" applyFill="1"/>
    <xf numFmtId="0" fontId="18" fillId="17" borderId="0" xfId="0" applyFont="1" applyFill="1"/>
    <xf numFmtId="0" fontId="3" fillId="17" borderId="0" xfId="0" applyFont="1" applyFill="1"/>
    <xf numFmtId="164" fontId="2" fillId="11" borderId="0" xfId="0" applyNumberFormat="1" applyFont="1" applyFill="1"/>
    <xf numFmtId="164" fontId="2" fillId="10" borderId="0" xfId="0" applyNumberFormat="1" applyFont="1" applyFill="1"/>
    <xf numFmtId="164" fontId="2" fillId="7" borderId="0" xfId="0" applyNumberFormat="1" applyFont="1" applyFill="1"/>
    <xf numFmtId="164" fontId="2" fillId="11" borderId="9" xfId="0" applyNumberFormat="1" applyFont="1" applyFill="1" applyBorder="1"/>
    <xf numFmtId="164" fontId="2" fillId="10" borderId="9" xfId="0" applyNumberFormat="1" applyFont="1" applyFill="1" applyBorder="1"/>
    <xf numFmtId="164" fontId="2" fillId="7" borderId="9" xfId="0" applyNumberFormat="1" applyFont="1" applyFill="1" applyBorder="1"/>
    <xf numFmtId="4" fontId="0" fillId="15" borderId="7" xfId="0" applyNumberFormat="1" applyFill="1" applyBorder="1"/>
    <xf numFmtId="164" fontId="0" fillId="9" borderId="0" xfId="0" applyNumberFormat="1" applyFill="1"/>
    <xf numFmtId="0" fontId="11" fillId="0" borderId="2" xfId="0" applyFont="1" applyBorder="1"/>
    <xf numFmtId="164" fontId="0" fillId="15" borderId="7" xfId="0" applyNumberFormat="1" applyFill="1" applyBorder="1"/>
    <xf numFmtId="0" fontId="0" fillId="0" borderId="0" xfId="0" applyAlignment="1">
      <alignment vertical="center" wrapText="1"/>
    </xf>
    <xf numFmtId="0" fontId="0" fillId="0" borderId="0" xfId="0" applyAlignment="1">
      <alignment vertical="center"/>
    </xf>
    <xf numFmtId="164" fontId="0" fillId="0" borderId="0" xfId="0" applyNumberFormat="1" applyFill="1"/>
    <xf numFmtId="164" fontId="0" fillId="0" borderId="0" xfId="0" applyNumberFormat="1" applyAlignment="1">
      <alignment horizontal="center"/>
    </xf>
    <xf numFmtId="0" fontId="11" fillId="0" borderId="7" xfId="0" applyFont="1" applyBorder="1"/>
    <xf numFmtId="164" fontId="0" fillId="7" borderId="0" xfId="0" applyNumberFormat="1" applyFill="1" applyProtection="1">
      <protection locked="0"/>
    </xf>
    <xf numFmtId="37" fontId="0" fillId="10" borderId="0" xfId="5" applyNumberFormat="1" applyFont="1" applyFill="1" applyProtection="1">
      <protection locked="0"/>
    </xf>
    <xf numFmtId="3" fontId="0" fillId="11" borderId="0" xfId="0" applyNumberFormat="1" applyFill="1" applyProtection="1">
      <protection locked="0"/>
    </xf>
    <xf numFmtId="164" fontId="0" fillId="0" borderId="7" xfId="4" applyNumberFormat="1" applyFont="1" applyBorder="1" applyProtection="1">
      <protection locked="0"/>
    </xf>
    <xf numFmtId="164" fontId="0" fillId="0" borderId="7" xfId="0" applyNumberFormat="1" applyBorder="1" applyProtection="1">
      <protection locked="0"/>
    </xf>
    <xf numFmtId="164" fontId="19" fillId="0" borderId="7" xfId="0" applyNumberFormat="1" applyFont="1" applyBorder="1" applyProtection="1">
      <protection locked="0"/>
    </xf>
    <xf numFmtId="164" fontId="0" fillId="4" borderId="0" xfId="0" applyNumberFormat="1" applyFill="1" applyProtection="1">
      <protection locked="0"/>
    </xf>
    <xf numFmtId="164" fontId="0" fillId="3" borderId="0" xfId="0" applyNumberFormat="1" applyFill="1" applyProtection="1">
      <protection locked="0"/>
    </xf>
    <xf numFmtId="165" fontId="0" fillId="10" borderId="0" xfId="5" applyNumberFormat="1" applyFont="1" applyFill="1" applyProtection="1">
      <protection locked="0"/>
    </xf>
    <xf numFmtId="0" fontId="0" fillId="11" borderId="0" xfId="0" applyFill="1" applyProtection="1">
      <protection locked="0"/>
    </xf>
    <xf numFmtId="0" fontId="0" fillId="0" borderId="0" xfId="0" applyAlignment="1"/>
    <xf numFmtId="0" fontId="0" fillId="0" borderId="0" xfId="0" applyAlignment="1"/>
    <xf numFmtId="0" fontId="0" fillId="0" borderId="13" xfId="0" applyBorder="1" applyAlignment="1">
      <alignment wrapText="1"/>
    </xf>
    <xf numFmtId="0" fontId="0" fillId="0" borderId="0" xfId="0" applyAlignment="1">
      <alignment vertical="top" wrapText="1"/>
    </xf>
    <xf numFmtId="0" fontId="16" fillId="0" borderId="0" xfId="0" applyFont="1" applyAlignment="1">
      <alignment horizontal="center" vertical="center"/>
    </xf>
    <xf numFmtId="0" fontId="2" fillId="18" borderId="0" xfId="0" applyFont="1" applyFill="1" applyAlignment="1">
      <alignment vertical="center" wrapText="1"/>
    </xf>
    <xf numFmtId="0" fontId="2" fillId="0" borderId="0" xfId="0" applyFont="1" applyAlignment="1">
      <alignment vertical="center" wrapText="1"/>
    </xf>
    <xf numFmtId="0" fontId="2" fillId="18" borderId="14" xfId="0" applyFont="1" applyFill="1" applyBorder="1" applyAlignment="1">
      <alignment vertical="center" wrapText="1"/>
    </xf>
    <xf numFmtId="0" fontId="2" fillId="0" borderId="14" xfId="0" applyFont="1" applyBorder="1" applyAlignment="1">
      <alignment vertical="center" wrapText="1"/>
    </xf>
    <xf numFmtId="0" fontId="17" fillId="0" borderId="6"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3" fillId="11" borderId="1" xfId="0" applyFont="1" applyFill="1" applyBorder="1"/>
    <xf numFmtId="0" fontId="13" fillId="11" borderId="9" xfId="0" applyFont="1" applyFill="1" applyBorder="1"/>
    <xf numFmtId="0" fontId="12" fillId="8" borderId="0" xfId="0" applyFont="1" applyFill="1" applyAlignment="1"/>
    <xf numFmtId="0" fontId="0" fillId="0" borderId="0" xfId="0" applyAlignment="1"/>
    <xf numFmtId="0" fontId="12" fillId="13" borderId="0" xfId="0" applyFont="1" applyFill="1" applyAlignment="1"/>
    <xf numFmtId="0" fontId="0" fillId="13" borderId="0" xfId="0" applyFill="1" applyAlignment="1"/>
    <xf numFmtId="0" fontId="13" fillId="10" borderId="1" xfId="0" applyFont="1" applyFill="1" applyBorder="1"/>
    <xf numFmtId="0" fontId="13" fillId="10" borderId="9" xfId="0" applyFont="1" applyFill="1" applyBorder="1"/>
    <xf numFmtId="0" fontId="9" fillId="0" borderId="0" xfId="0" applyFont="1" applyAlignment="1">
      <alignment vertical="center" wrapText="1"/>
    </xf>
    <xf numFmtId="0" fontId="0" fillId="0" borderId="0" xfId="0" applyAlignment="1">
      <alignment vertical="center" wrapText="1"/>
    </xf>
    <xf numFmtId="0" fontId="13" fillId="7" borderId="1" xfId="0" applyFont="1" applyFill="1" applyBorder="1"/>
    <xf numFmtId="0" fontId="13" fillId="7" borderId="9" xfId="0" applyFont="1" applyFill="1" applyBorder="1"/>
    <xf numFmtId="0" fontId="12" fillId="5" borderId="0" xfId="0" applyFont="1" applyFill="1" applyAlignment="1"/>
    <xf numFmtId="0" fontId="13" fillId="11" borderId="0" xfId="0" applyFont="1" applyFill="1"/>
    <xf numFmtId="0" fontId="13" fillId="10" borderId="0" xfId="0" applyFont="1" applyFill="1"/>
    <xf numFmtId="0" fontId="13" fillId="7" borderId="0" xfId="0" applyFont="1" applyFill="1"/>
    <xf numFmtId="0" fontId="20" fillId="0" borderId="0" xfId="0" applyFont="1" applyAlignment="1">
      <alignment vertical="center" wrapText="1"/>
    </xf>
    <xf numFmtId="0" fontId="13" fillId="9" borderId="1" xfId="0" applyFont="1" applyFill="1" applyBorder="1"/>
    <xf numFmtId="0" fontId="12" fillId="14" borderId="0" xfId="0" applyFont="1" applyFill="1" applyAlignment="1"/>
    <xf numFmtId="0" fontId="17"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cellXfs>
  <cellStyles count="6">
    <cellStyle name="Comma" xfId="5" builtinId="3"/>
    <cellStyle name="Currency" xfId="4" builtinId="4"/>
    <cellStyle name="Normal" xfId="0" builtinId="0"/>
    <cellStyle name="Normal 2" xfId="2"/>
    <cellStyle name="Normal 2 2" xfId="3"/>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54"/>
  <sheetViews>
    <sheetView showGridLines="0" workbookViewId="0">
      <selection activeCell="L3" sqref="L3"/>
    </sheetView>
  </sheetViews>
  <sheetFormatPr defaultRowHeight="15"/>
  <cols>
    <col min="2" max="14" width="9.140625" style="54"/>
  </cols>
  <sheetData>
    <row r="1" spans="1:14" ht="33" customHeight="1">
      <c r="A1" s="114" t="s">
        <v>204</v>
      </c>
      <c r="B1" s="114"/>
      <c r="C1" s="115" t="s">
        <v>205</v>
      </c>
      <c r="D1" s="115"/>
      <c r="E1" s="115"/>
      <c r="F1" s="115"/>
      <c r="G1" s="115"/>
      <c r="H1" s="115"/>
      <c r="I1" s="115"/>
      <c r="J1" s="115"/>
      <c r="K1" s="108"/>
      <c r="L1" s="108"/>
      <c r="M1" s="108"/>
      <c r="N1" s="108"/>
    </row>
    <row r="2" spans="1:14" ht="33" customHeight="1">
      <c r="A2" s="114" t="s">
        <v>203</v>
      </c>
      <c r="B2" s="114"/>
      <c r="C2" s="115" t="s">
        <v>196</v>
      </c>
      <c r="D2" s="115"/>
      <c r="E2" s="115"/>
      <c r="F2" s="115"/>
      <c r="G2" s="115"/>
      <c r="H2" s="115"/>
      <c r="I2" s="115"/>
      <c r="J2" s="115"/>
      <c r="K2" s="107"/>
      <c r="L2" s="107"/>
      <c r="M2" s="107"/>
      <c r="N2" s="107"/>
    </row>
    <row r="3" spans="1:14" ht="30.75" customHeight="1">
      <c r="A3" s="112" t="s">
        <v>192</v>
      </c>
      <c r="B3" s="112"/>
      <c r="C3" s="113" t="s">
        <v>193</v>
      </c>
      <c r="D3" s="113"/>
      <c r="E3" s="113"/>
      <c r="F3" s="113"/>
      <c r="G3" s="113"/>
      <c r="H3" s="113"/>
      <c r="I3" s="113"/>
      <c r="J3" s="113"/>
      <c r="K3" s="107"/>
      <c r="L3" s="107"/>
      <c r="M3" s="107"/>
      <c r="N3" s="107"/>
    </row>
    <row r="4" spans="1:14" ht="11.25" customHeight="1" thickBot="1">
      <c r="A4" s="109"/>
      <c r="B4" s="109"/>
      <c r="C4" s="109"/>
      <c r="D4" s="109"/>
      <c r="E4" s="109"/>
      <c r="F4" s="109"/>
      <c r="G4" s="109"/>
      <c r="H4" s="109"/>
      <c r="I4" s="109"/>
      <c r="J4" s="109"/>
      <c r="K4" s="107"/>
      <c r="L4" s="107"/>
      <c r="M4" s="107"/>
      <c r="N4" s="107"/>
    </row>
    <row r="5" spans="1:14" ht="29.25" customHeight="1" thickTop="1">
      <c r="A5" s="111" t="s">
        <v>78</v>
      </c>
      <c r="B5" s="111"/>
      <c r="C5" s="111"/>
      <c r="D5" s="111"/>
      <c r="E5" s="111"/>
      <c r="F5" s="111"/>
      <c r="G5" s="111"/>
      <c r="H5" s="111"/>
      <c r="I5" s="111"/>
      <c r="J5" s="111"/>
      <c r="K5" s="65"/>
      <c r="L5" s="65"/>
      <c r="M5" s="65"/>
      <c r="N5" s="65"/>
    </row>
    <row r="6" spans="1:14" ht="286.5" customHeight="1">
      <c r="A6" s="110" t="s">
        <v>171</v>
      </c>
      <c r="B6" s="110"/>
      <c r="C6" s="110"/>
      <c r="D6" s="110"/>
      <c r="E6" s="110"/>
      <c r="F6" s="110"/>
      <c r="G6" s="110"/>
      <c r="H6" s="110"/>
      <c r="I6" s="110"/>
      <c r="J6" s="110"/>
      <c r="K6" s="64"/>
      <c r="L6" s="64"/>
      <c r="M6" s="64"/>
    </row>
    <row r="7" spans="1:14">
      <c r="A7" s="64"/>
      <c r="B7" s="64"/>
      <c r="C7" s="64"/>
      <c r="D7" s="64"/>
      <c r="E7" s="64"/>
      <c r="F7" s="64"/>
      <c r="G7" s="64"/>
      <c r="H7" s="64"/>
      <c r="I7" s="64"/>
      <c r="J7" s="64"/>
      <c r="K7" s="64"/>
      <c r="L7" s="64"/>
      <c r="M7" s="64"/>
    </row>
    <row r="8" spans="1:14">
      <c r="A8" s="64"/>
      <c r="B8" s="64"/>
      <c r="C8" s="64"/>
      <c r="D8" s="64"/>
      <c r="E8" s="64"/>
      <c r="F8" s="64"/>
      <c r="G8" s="64"/>
      <c r="H8" s="64"/>
      <c r="I8" s="64"/>
      <c r="J8" s="64"/>
      <c r="K8" s="64"/>
      <c r="L8" s="64"/>
      <c r="M8" s="64"/>
    </row>
    <row r="9" spans="1:14">
      <c r="A9" s="64"/>
      <c r="B9" s="64"/>
      <c r="C9" s="64"/>
      <c r="D9" s="64"/>
      <c r="E9" s="64"/>
      <c r="F9" s="64"/>
      <c r="G9" s="64"/>
      <c r="H9" s="64"/>
      <c r="I9" s="64"/>
      <c r="J9" s="64"/>
      <c r="K9" s="64"/>
      <c r="L9" s="64"/>
      <c r="M9" s="64"/>
    </row>
    <row r="10" spans="1:14">
      <c r="A10" s="64"/>
      <c r="B10" s="64"/>
      <c r="C10" s="64"/>
      <c r="D10" s="64"/>
      <c r="E10" s="64"/>
      <c r="F10" s="64"/>
      <c r="G10" s="64"/>
      <c r="H10" s="64"/>
      <c r="I10" s="64"/>
      <c r="J10" s="64"/>
      <c r="K10" s="64"/>
      <c r="L10" s="64"/>
      <c r="M10" s="64"/>
    </row>
    <row r="11" spans="1:14">
      <c r="A11" s="64"/>
      <c r="B11" s="64"/>
      <c r="C11" s="64"/>
      <c r="D11" s="64"/>
      <c r="E11" s="64"/>
      <c r="F11" s="64"/>
      <c r="G11" s="64"/>
      <c r="H11" s="64"/>
      <c r="I11" s="64"/>
      <c r="J11" s="64"/>
      <c r="K11" s="64"/>
      <c r="L11" s="64"/>
      <c r="M11" s="64"/>
    </row>
    <row r="12" spans="1:14">
      <c r="A12" s="64"/>
      <c r="B12" s="64"/>
      <c r="C12" s="64"/>
      <c r="D12" s="64"/>
      <c r="E12" s="64"/>
      <c r="F12" s="64"/>
      <c r="G12" s="64"/>
      <c r="H12" s="64"/>
      <c r="I12" s="64"/>
      <c r="J12" s="64"/>
      <c r="K12" s="64"/>
      <c r="L12" s="64"/>
      <c r="M12" s="64"/>
    </row>
    <row r="13" spans="1:14">
      <c r="A13" s="64"/>
      <c r="B13" s="64"/>
      <c r="C13" s="64"/>
      <c r="D13" s="64"/>
      <c r="E13" s="64"/>
      <c r="F13" s="64"/>
      <c r="G13" s="64"/>
      <c r="H13" s="64"/>
      <c r="I13" s="64"/>
      <c r="J13" s="64"/>
      <c r="K13" s="64"/>
      <c r="L13" s="64"/>
      <c r="M13" s="64"/>
    </row>
    <row r="14" spans="1:14">
      <c r="A14" s="64"/>
      <c r="B14" s="64"/>
      <c r="C14" s="64"/>
      <c r="D14" s="64"/>
      <c r="E14" s="64"/>
      <c r="F14" s="64"/>
      <c r="G14" s="64"/>
      <c r="H14" s="64"/>
      <c r="I14" s="64"/>
      <c r="J14" s="64"/>
      <c r="K14" s="64"/>
      <c r="L14" s="64"/>
      <c r="M14" s="64"/>
    </row>
    <row r="15" spans="1:14">
      <c r="A15" s="64"/>
      <c r="B15" s="64"/>
      <c r="C15" s="64"/>
      <c r="D15" s="64"/>
      <c r="E15" s="64"/>
      <c r="F15" s="64"/>
      <c r="G15" s="64"/>
      <c r="H15" s="64"/>
      <c r="I15" s="64"/>
      <c r="J15" s="64"/>
      <c r="K15" s="64"/>
      <c r="L15" s="64"/>
      <c r="M15" s="64"/>
    </row>
    <row r="16" spans="1:14">
      <c r="A16" s="64"/>
      <c r="B16" s="64"/>
      <c r="C16" s="64"/>
      <c r="D16" s="64"/>
      <c r="E16" s="64"/>
      <c r="F16" s="64"/>
      <c r="G16" s="64"/>
      <c r="H16" s="64"/>
      <c r="I16" s="64"/>
      <c r="J16" s="64"/>
      <c r="K16" s="64"/>
      <c r="L16" s="64"/>
      <c r="M16" s="64"/>
    </row>
    <row r="17" spans="1:13">
      <c r="A17" s="64"/>
      <c r="B17" s="64"/>
      <c r="C17" s="64"/>
      <c r="D17" s="64"/>
      <c r="E17" s="64"/>
      <c r="F17" s="64"/>
      <c r="G17" s="64"/>
      <c r="H17" s="64"/>
      <c r="I17" s="64"/>
      <c r="J17" s="64"/>
      <c r="K17" s="64"/>
      <c r="L17" s="64"/>
      <c r="M17" s="64"/>
    </row>
    <row r="18" spans="1:13">
      <c r="A18" s="64"/>
      <c r="B18" s="64"/>
      <c r="C18" s="64"/>
      <c r="D18" s="64"/>
      <c r="E18" s="64"/>
      <c r="F18" s="64"/>
      <c r="G18" s="64"/>
      <c r="H18" s="64"/>
      <c r="I18" s="64"/>
      <c r="J18" s="64"/>
      <c r="K18" s="64"/>
      <c r="L18" s="64"/>
      <c r="M18" s="64"/>
    </row>
    <row r="19" spans="1:13">
      <c r="A19" s="64"/>
      <c r="B19" s="64"/>
      <c r="C19" s="64"/>
      <c r="D19" s="64"/>
      <c r="E19" s="64"/>
      <c r="F19" s="64"/>
      <c r="G19" s="64"/>
      <c r="H19" s="64"/>
      <c r="I19" s="64"/>
      <c r="J19" s="64"/>
      <c r="K19" s="64"/>
      <c r="L19" s="64"/>
      <c r="M19" s="64"/>
    </row>
    <row r="20" spans="1:13">
      <c r="A20" s="64"/>
      <c r="B20" s="64"/>
      <c r="C20" s="64"/>
      <c r="D20" s="64"/>
      <c r="E20" s="64"/>
      <c r="F20" s="64"/>
      <c r="G20" s="64"/>
      <c r="H20" s="64"/>
      <c r="I20" s="64"/>
      <c r="J20" s="64"/>
      <c r="K20" s="64"/>
      <c r="L20" s="64"/>
      <c r="M20" s="64"/>
    </row>
    <row r="21" spans="1:13">
      <c r="A21" s="64"/>
      <c r="B21" s="64"/>
      <c r="C21" s="64"/>
      <c r="D21" s="64"/>
      <c r="E21" s="64"/>
      <c r="F21" s="64"/>
      <c r="G21" s="64"/>
      <c r="H21" s="64"/>
      <c r="I21" s="64"/>
      <c r="J21" s="64"/>
      <c r="K21" s="64"/>
      <c r="L21" s="64"/>
      <c r="M21" s="64"/>
    </row>
    <row r="22" spans="1:13">
      <c r="A22" s="64"/>
      <c r="B22" s="64"/>
      <c r="C22" s="64"/>
      <c r="D22" s="64"/>
      <c r="E22" s="64"/>
      <c r="F22" s="64"/>
      <c r="G22" s="64"/>
      <c r="H22" s="64"/>
      <c r="I22" s="64"/>
      <c r="J22" s="64"/>
      <c r="K22" s="64"/>
      <c r="L22" s="64"/>
      <c r="M22" s="64"/>
    </row>
    <row r="23" spans="1:13">
      <c r="A23" s="64"/>
      <c r="B23" s="64"/>
      <c r="C23" s="64"/>
      <c r="D23" s="64"/>
      <c r="E23" s="64"/>
      <c r="F23" s="64"/>
      <c r="G23" s="64"/>
      <c r="H23" s="64"/>
      <c r="I23" s="64"/>
      <c r="J23" s="64"/>
      <c r="K23" s="64"/>
      <c r="L23" s="64"/>
      <c r="M23" s="64"/>
    </row>
    <row r="24" spans="1:13">
      <c r="A24" s="64"/>
      <c r="B24" s="64"/>
      <c r="C24" s="64"/>
      <c r="D24" s="64"/>
      <c r="E24" s="64"/>
      <c r="F24" s="64"/>
      <c r="G24" s="64"/>
      <c r="H24" s="64"/>
      <c r="I24" s="64"/>
      <c r="J24" s="64"/>
      <c r="K24" s="64"/>
      <c r="L24" s="64"/>
      <c r="M24" s="64"/>
    </row>
    <row r="25" spans="1:13">
      <c r="A25" s="64"/>
      <c r="B25" s="64"/>
      <c r="C25" s="64"/>
      <c r="D25" s="64"/>
      <c r="E25" s="64"/>
      <c r="F25" s="64"/>
      <c r="G25" s="64"/>
      <c r="H25" s="64"/>
      <c r="I25" s="64"/>
      <c r="J25" s="64"/>
      <c r="K25" s="64"/>
      <c r="L25" s="64"/>
      <c r="M25" s="64"/>
    </row>
    <row r="26" spans="1:13">
      <c r="A26" s="64"/>
      <c r="B26" s="64"/>
      <c r="C26" s="64"/>
      <c r="D26" s="64"/>
      <c r="E26" s="64"/>
      <c r="F26" s="64"/>
      <c r="G26" s="64"/>
      <c r="H26" s="64"/>
      <c r="I26" s="64"/>
      <c r="J26" s="64"/>
      <c r="K26" s="64"/>
      <c r="L26" s="64"/>
      <c r="M26" s="64"/>
    </row>
    <row r="27" spans="1:13">
      <c r="A27" s="64"/>
      <c r="B27" s="64"/>
      <c r="C27" s="64"/>
      <c r="D27" s="64"/>
      <c r="E27" s="64"/>
      <c r="F27" s="64"/>
      <c r="G27" s="64"/>
      <c r="H27" s="64"/>
      <c r="I27" s="64"/>
      <c r="J27" s="64"/>
      <c r="K27" s="64"/>
      <c r="L27" s="64"/>
      <c r="M27" s="64"/>
    </row>
    <row r="28" spans="1:13">
      <c r="A28" s="64"/>
      <c r="B28" s="64"/>
      <c r="C28" s="64"/>
      <c r="D28" s="64"/>
      <c r="E28" s="64"/>
      <c r="F28" s="64"/>
      <c r="G28" s="64"/>
      <c r="H28" s="64"/>
      <c r="I28" s="64"/>
      <c r="J28" s="64"/>
      <c r="K28" s="64"/>
      <c r="L28" s="64"/>
      <c r="M28" s="64"/>
    </row>
    <row r="29" spans="1:13">
      <c r="A29" s="64"/>
      <c r="B29" s="64"/>
      <c r="C29" s="64"/>
      <c r="D29" s="64"/>
      <c r="E29" s="64"/>
      <c r="F29" s="64"/>
      <c r="G29" s="64"/>
      <c r="H29" s="64"/>
      <c r="I29" s="64"/>
      <c r="J29" s="64"/>
      <c r="K29" s="64"/>
      <c r="L29" s="64"/>
      <c r="M29" s="64"/>
    </row>
    <row r="30" spans="1:13">
      <c r="A30" s="64"/>
      <c r="B30" s="64"/>
      <c r="C30" s="64"/>
      <c r="D30" s="64"/>
      <c r="E30" s="64"/>
      <c r="F30" s="64"/>
      <c r="G30" s="64"/>
      <c r="H30" s="64"/>
      <c r="I30" s="64"/>
      <c r="J30" s="64"/>
      <c r="K30" s="64"/>
      <c r="L30" s="64"/>
      <c r="M30" s="64"/>
    </row>
    <row r="31" spans="1:13">
      <c r="A31" s="64"/>
      <c r="B31" s="64"/>
      <c r="C31" s="64"/>
      <c r="D31" s="64"/>
      <c r="E31" s="64"/>
      <c r="F31" s="64"/>
      <c r="G31" s="64"/>
      <c r="H31" s="64"/>
      <c r="I31" s="64"/>
      <c r="J31" s="64"/>
      <c r="K31" s="64"/>
      <c r="L31" s="64"/>
      <c r="M31" s="64"/>
    </row>
    <row r="32" spans="1:13">
      <c r="A32" s="64"/>
      <c r="B32" s="64"/>
      <c r="C32" s="64"/>
      <c r="D32" s="64"/>
      <c r="E32" s="64"/>
      <c r="F32" s="64"/>
      <c r="G32" s="64"/>
      <c r="H32" s="64"/>
      <c r="I32" s="64"/>
      <c r="J32" s="64"/>
      <c r="K32" s="64"/>
      <c r="L32" s="64"/>
      <c r="M32" s="64"/>
    </row>
    <row r="33" spans="1:13">
      <c r="A33" s="64"/>
      <c r="B33" s="64"/>
      <c r="C33" s="64"/>
      <c r="D33" s="64"/>
      <c r="E33" s="64"/>
      <c r="F33" s="64"/>
      <c r="G33" s="64"/>
      <c r="H33" s="64"/>
      <c r="I33" s="64"/>
      <c r="J33" s="64"/>
      <c r="K33" s="64"/>
      <c r="L33" s="64"/>
      <c r="M33" s="64"/>
    </row>
    <row r="34" spans="1:13">
      <c r="A34" s="64"/>
      <c r="B34" s="64"/>
      <c r="C34" s="64"/>
      <c r="D34" s="64"/>
      <c r="E34" s="64"/>
      <c r="F34" s="64"/>
      <c r="G34" s="64"/>
      <c r="H34" s="64"/>
      <c r="I34" s="64"/>
      <c r="J34" s="64"/>
      <c r="K34" s="64"/>
      <c r="L34" s="64"/>
      <c r="M34" s="64"/>
    </row>
    <row r="35" spans="1:13">
      <c r="A35" s="64"/>
      <c r="B35" s="64"/>
      <c r="C35" s="64"/>
      <c r="D35" s="64"/>
      <c r="E35" s="64"/>
      <c r="F35" s="64"/>
      <c r="G35" s="64"/>
      <c r="H35" s="64"/>
      <c r="I35" s="64"/>
      <c r="J35" s="64"/>
      <c r="K35" s="64"/>
      <c r="L35" s="64"/>
      <c r="M35" s="64"/>
    </row>
    <row r="36" spans="1:13">
      <c r="A36" s="64"/>
      <c r="B36" s="64"/>
      <c r="C36" s="64"/>
      <c r="D36" s="64"/>
      <c r="E36" s="64"/>
      <c r="F36" s="64"/>
      <c r="G36" s="64"/>
      <c r="H36" s="64"/>
      <c r="I36" s="64"/>
      <c r="J36" s="64"/>
      <c r="K36" s="64"/>
      <c r="L36" s="64"/>
      <c r="M36" s="64"/>
    </row>
    <row r="37" spans="1:13">
      <c r="A37" s="64"/>
      <c r="B37" s="64"/>
      <c r="C37" s="64"/>
      <c r="D37" s="64"/>
      <c r="E37" s="64"/>
      <c r="F37" s="64"/>
      <c r="G37" s="64"/>
      <c r="H37" s="64"/>
      <c r="I37" s="64"/>
      <c r="J37" s="64"/>
      <c r="K37" s="64"/>
      <c r="L37" s="64"/>
      <c r="M37" s="64"/>
    </row>
    <row r="38" spans="1:13">
      <c r="A38" s="64"/>
      <c r="B38" s="64"/>
      <c r="C38" s="64"/>
      <c r="D38" s="64"/>
      <c r="E38" s="64"/>
      <c r="F38" s="64"/>
      <c r="G38" s="64"/>
      <c r="H38" s="64"/>
      <c r="I38" s="64"/>
      <c r="J38" s="64"/>
      <c r="K38" s="64"/>
      <c r="L38" s="64"/>
      <c r="M38" s="64"/>
    </row>
    <row r="39" spans="1:13">
      <c r="A39" s="64"/>
      <c r="B39" s="64"/>
      <c r="C39" s="64"/>
      <c r="D39" s="64"/>
      <c r="E39" s="64"/>
      <c r="F39" s="64"/>
      <c r="G39" s="64"/>
      <c r="H39" s="64"/>
      <c r="I39" s="64"/>
      <c r="J39" s="64"/>
      <c r="K39" s="64"/>
      <c r="L39" s="64"/>
      <c r="M39" s="64"/>
    </row>
    <row r="40" spans="1:13">
      <c r="A40" s="64"/>
      <c r="B40" s="64"/>
      <c r="C40" s="64"/>
      <c r="D40" s="64"/>
      <c r="E40" s="64"/>
      <c r="F40" s="64"/>
      <c r="G40" s="64"/>
      <c r="H40" s="64"/>
      <c r="I40" s="64"/>
      <c r="J40" s="64"/>
      <c r="K40" s="64"/>
      <c r="L40" s="64"/>
      <c r="M40" s="64"/>
    </row>
    <row r="41" spans="1:13">
      <c r="A41" s="64"/>
      <c r="B41" s="64"/>
      <c r="C41" s="64"/>
      <c r="D41" s="64"/>
      <c r="E41" s="64"/>
      <c r="F41" s="64"/>
      <c r="G41" s="64"/>
      <c r="H41" s="64"/>
      <c r="I41" s="64"/>
      <c r="J41" s="64"/>
      <c r="K41" s="64"/>
      <c r="L41" s="64"/>
      <c r="M41" s="64"/>
    </row>
    <row r="42" spans="1:13">
      <c r="A42" s="64"/>
      <c r="B42" s="64"/>
      <c r="C42" s="64"/>
      <c r="D42" s="64"/>
      <c r="E42" s="64"/>
      <c r="F42" s="64"/>
      <c r="G42" s="64"/>
      <c r="H42" s="64"/>
      <c r="I42" s="64"/>
      <c r="J42" s="64"/>
      <c r="K42" s="64"/>
      <c r="L42" s="64"/>
      <c r="M42" s="64"/>
    </row>
    <row r="43" spans="1:13">
      <c r="A43" s="64"/>
      <c r="B43" s="64"/>
      <c r="C43" s="64"/>
      <c r="D43" s="64"/>
      <c r="E43" s="64"/>
      <c r="F43" s="64"/>
      <c r="G43" s="64"/>
      <c r="H43" s="64"/>
      <c r="I43" s="64"/>
      <c r="J43" s="64"/>
      <c r="K43" s="64"/>
      <c r="L43" s="64"/>
      <c r="M43" s="64"/>
    </row>
    <row r="44" spans="1:13">
      <c r="A44" s="64"/>
      <c r="B44" s="64"/>
      <c r="C44" s="64"/>
      <c r="D44" s="64"/>
      <c r="E44" s="64"/>
      <c r="F44" s="64"/>
      <c r="G44" s="64"/>
      <c r="H44" s="64"/>
      <c r="I44" s="64"/>
      <c r="J44" s="64"/>
      <c r="K44" s="64"/>
      <c r="L44" s="64"/>
      <c r="M44" s="64"/>
    </row>
    <row r="45" spans="1:13">
      <c r="A45" s="64"/>
      <c r="B45" s="64"/>
      <c r="C45" s="64"/>
      <c r="D45" s="64"/>
      <c r="E45" s="64"/>
      <c r="F45" s="64"/>
      <c r="G45" s="64"/>
      <c r="H45" s="64"/>
      <c r="I45" s="64"/>
      <c r="J45" s="64"/>
      <c r="K45" s="64"/>
      <c r="L45" s="64"/>
      <c r="M45" s="64"/>
    </row>
    <row r="46" spans="1:13">
      <c r="A46" s="64"/>
      <c r="B46" s="64"/>
      <c r="C46" s="64"/>
      <c r="D46" s="64"/>
      <c r="E46" s="64"/>
      <c r="F46" s="64"/>
      <c r="G46" s="64"/>
      <c r="H46" s="64"/>
      <c r="I46" s="64"/>
      <c r="J46" s="64"/>
      <c r="K46" s="64"/>
      <c r="L46" s="64"/>
      <c r="M46" s="64"/>
    </row>
    <row r="47" spans="1:13">
      <c r="A47" s="64"/>
      <c r="B47" s="64"/>
      <c r="C47" s="64"/>
      <c r="D47" s="64"/>
      <c r="E47" s="64"/>
      <c r="F47" s="64"/>
      <c r="G47" s="64"/>
      <c r="H47" s="64"/>
      <c r="I47" s="64"/>
      <c r="J47" s="64"/>
      <c r="K47" s="64"/>
      <c r="L47" s="64"/>
      <c r="M47" s="64"/>
    </row>
    <row r="48" spans="1:13">
      <c r="A48" s="64"/>
      <c r="B48" s="64"/>
      <c r="C48" s="64"/>
      <c r="D48" s="64"/>
      <c r="E48" s="64"/>
      <c r="F48" s="64"/>
      <c r="G48" s="64"/>
      <c r="H48" s="64"/>
      <c r="I48" s="64"/>
      <c r="J48" s="64"/>
      <c r="K48" s="64"/>
      <c r="L48" s="64"/>
      <c r="M48" s="64"/>
    </row>
    <row r="49" spans="1:13">
      <c r="A49" s="64"/>
      <c r="B49" s="64"/>
      <c r="C49" s="64"/>
      <c r="D49" s="64"/>
      <c r="E49" s="64"/>
      <c r="F49" s="64"/>
      <c r="G49" s="64"/>
      <c r="H49" s="64"/>
      <c r="I49" s="64"/>
      <c r="J49" s="64"/>
      <c r="K49" s="64"/>
      <c r="L49" s="64"/>
      <c r="M49" s="64"/>
    </row>
    <row r="50" spans="1:13">
      <c r="A50" s="64"/>
      <c r="B50" s="64"/>
      <c r="C50" s="64"/>
      <c r="D50" s="64"/>
      <c r="E50" s="64"/>
      <c r="F50" s="64"/>
      <c r="G50" s="64"/>
      <c r="H50" s="64"/>
      <c r="I50" s="64"/>
      <c r="J50" s="64"/>
      <c r="K50" s="64"/>
      <c r="L50" s="64"/>
      <c r="M50" s="64"/>
    </row>
    <row r="51" spans="1:13">
      <c r="A51" s="64"/>
      <c r="B51" s="64"/>
      <c r="C51" s="64"/>
      <c r="D51" s="64"/>
      <c r="E51" s="64"/>
      <c r="F51" s="64"/>
      <c r="G51" s="64"/>
      <c r="H51" s="64"/>
      <c r="I51" s="64"/>
      <c r="J51" s="64"/>
      <c r="K51" s="64"/>
      <c r="L51" s="64"/>
      <c r="M51" s="64"/>
    </row>
    <row r="52" spans="1:13">
      <c r="A52" s="64"/>
      <c r="B52" s="64"/>
      <c r="C52" s="64"/>
      <c r="D52" s="64"/>
      <c r="E52" s="64"/>
      <c r="F52" s="64"/>
      <c r="G52" s="64"/>
      <c r="H52" s="64"/>
      <c r="I52" s="64"/>
      <c r="J52" s="64"/>
      <c r="K52" s="64"/>
      <c r="L52" s="64"/>
      <c r="M52" s="64"/>
    </row>
    <row r="53" spans="1:13">
      <c r="A53" s="64"/>
      <c r="B53" s="64"/>
      <c r="C53" s="64"/>
      <c r="D53" s="64"/>
      <c r="E53" s="64"/>
      <c r="F53" s="64"/>
      <c r="G53" s="64"/>
      <c r="H53" s="64"/>
      <c r="I53" s="64"/>
      <c r="J53" s="64"/>
      <c r="K53" s="64"/>
      <c r="L53" s="64"/>
      <c r="M53" s="64"/>
    </row>
    <row r="54" spans="1:13">
      <c r="A54" s="64"/>
      <c r="B54" s="64"/>
      <c r="C54" s="64"/>
      <c r="D54" s="64"/>
      <c r="E54" s="64"/>
      <c r="F54" s="64"/>
      <c r="G54" s="64"/>
      <c r="H54" s="64"/>
      <c r="I54" s="64"/>
      <c r="J54" s="64"/>
      <c r="K54" s="64"/>
      <c r="L54" s="64"/>
      <c r="M54" s="64"/>
    </row>
  </sheetData>
  <sheetProtection password="CC2B" sheet="1" objects="1" scenarios="1"/>
  <mergeCells count="8">
    <mergeCell ref="A1:B1"/>
    <mergeCell ref="C1:J1"/>
    <mergeCell ref="A6:J6"/>
    <mergeCell ref="A5:J5"/>
    <mergeCell ref="A3:B3"/>
    <mergeCell ref="C3:J3"/>
    <mergeCell ref="A2:B2"/>
    <mergeCell ref="C2:J2"/>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3" tint="-0.249977111117893"/>
  </sheetPr>
  <dimension ref="A1:E40"/>
  <sheetViews>
    <sheetView showGridLines="0" tabSelected="1" zoomScale="85" zoomScaleNormal="85" workbookViewId="0">
      <selection activeCell="B2" sqref="B2:D2"/>
    </sheetView>
  </sheetViews>
  <sheetFormatPr defaultRowHeight="15"/>
  <cols>
    <col min="1" max="1" width="64.28515625" customWidth="1"/>
    <col min="2" max="2" width="16.140625" customWidth="1"/>
    <col min="3" max="3" width="2.42578125" customWidth="1"/>
    <col min="4" max="4" width="65.7109375" customWidth="1"/>
    <col min="5" max="5" width="16.85546875" customWidth="1"/>
  </cols>
  <sheetData>
    <row r="1" spans="1:5" ht="38.25" customHeight="1">
      <c r="A1" s="116" t="s">
        <v>178</v>
      </c>
      <c r="B1" s="116"/>
      <c r="C1" s="116"/>
      <c r="D1" s="116"/>
      <c r="E1" s="116"/>
    </row>
    <row r="2" spans="1:5" ht="18.75" customHeight="1">
      <c r="A2" s="36" t="s">
        <v>21</v>
      </c>
      <c r="B2" s="117"/>
      <c r="C2" s="118"/>
      <c r="D2" s="118"/>
      <c r="E2" s="35"/>
    </row>
    <row r="3" spans="1:5" ht="15.75" customHeight="1">
      <c r="A3" s="36" t="s">
        <v>20</v>
      </c>
      <c r="B3" s="119"/>
      <c r="C3" s="120"/>
      <c r="D3" s="120"/>
      <c r="E3" s="35"/>
    </row>
    <row r="4" spans="1:5" ht="9" customHeight="1">
      <c r="A4" s="32" t="s">
        <v>0</v>
      </c>
      <c r="B4" s="33">
        <f>SUM(B11,E11)</f>
        <v>0</v>
      </c>
    </row>
    <row r="5" spans="1:5">
      <c r="A5" s="34" t="s">
        <v>163</v>
      </c>
      <c r="B5" s="95">
        <f>SUM('District Wide Expenditures'!C1+'Food Service Expenditures'!C2)</f>
        <v>0</v>
      </c>
    </row>
    <row r="6" spans="1:5">
      <c r="A6" s="34" t="s">
        <v>1</v>
      </c>
      <c r="B6" s="66" t="e">
        <f>SUM(B11/B4)</f>
        <v>#DIV/0!</v>
      </c>
    </row>
    <row r="7" spans="1:5">
      <c r="A7" s="34" t="s">
        <v>2</v>
      </c>
      <c r="B7" s="66" t="e">
        <f>SUM(E11/B4)</f>
        <v>#DIV/0!</v>
      </c>
    </row>
    <row r="8" spans="1:5" ht="6" customHeight="1"/>
    <row r="9" spans="1:5">
      <c r="A9" s="75" t="s">
        <v>19</v>
      </c>
      <c r="B9" s="2"/>
      <c r="C9" s="2"/>
      <c r="D9" s="2"/>
      <c r="E9" s="2"/>
    </row>
    <row r="10" spans="1:5">
      <c r="A10" s="10" t="s">
        <v>10</v>
      </c>
      <c r="B10" s="3"/>
      <c r="C10" s="3"/>
      <c r="D10" s="10" t="s">
        <v>11</v>
      </c>
      <c r="E10" s="3"/>
    </row>
    <row r="11" spans="1:5">
      <c r="A11" s="7" t="s">
        <v>3</v>
      </c>
      <c r="B11" s="9">
        <f>'School Level Expenditures'!B2+'Food Service Expenditures'!B15</f>
        <v>0</v>
      </c>
      <c r="C11" s="7"/>
      <c r="D11" s="7" t="s">
        <v>6</v>
      </c>
      <c r="E11" s="8">
        <f>'School Level Expenditures'!F2+'Food Service Expenditures'!F15</f>
        <v>0</v>
      </c>
    </row>
    <row r="12" spans="1:5">
      <c r="A12" s="7" t="s">
        <v>4</v>
      </c>
      <c r="B12" s="9" t="e">
        <f>SUM(B5*B6)</f>
        <v>#DIV/0!</v>
      </c>
      <c r="C12" s="7"/>
      <c r="D12" s="7" t="s">
        <v>4</v>
      </c>
      <c r="E12" s="9" t="e">
        <f>SUM(B5*B7)</f>
        <v>#DIV/0!</v>
      </c>
    </row>
    <row r="13" spans="1:5">
      <c r="A13" s="7" t="s">
        <v>5</v>
      </c>
      <c r="B13" s="5" t="e">
        <f>SUM(B11:B12)</f>
        <v>#DIV/0!</v>
      </c>
      <c r="C13" s="7"/>
      <c r="D13" s="7" t="s">
        <v>8</v>
      </c>
      <c r="E13" s="4" t="e">
        <f>SUM(E11:E12)</f>
        <v>#DIV/0!</v>
      </c>
    </row>
    <row r="14" spans="1:5" ht="9.75" customHeight="1">
      <c r="A14" s="7"/>
      <c r="B14" s="7"/>
      <c r="C14" s="7"/>
      <c r="D14" s="7"/>
      <c r="E14" s="7"/>
    </row>
    <row r="15" spans="1:5">
      <c r="A15" s="7" t="s">
        <v>184</v>
      </c>
      <c r="B15" s="6" t="e">
        <f>SUM('Payments for Services'!C1*'Base Calculation'!B6)</f>
        <v>#DIV/0!</v>
      </c>
      <c r="C15" s="7"/>
      <c r="D15" s="7" t="s">
        <v>185</v>
      </c>
      <c r="E15" s="6" t="e">
        <f>SUM('Payments for Services'!C1*'Base Calculation'!B7)</f>
        <v>#DIV/0!</v>
      </c>
    </row>
    <row r="16" spans="1:5" ht="9.75" customHeight="1">
      <c r="A16" s="7"/>
      <c r="B16" s="7"/>
      <c r="C16" s="7"/>
      <c r="D16" s="7"/>
      <c r="E16" s="7"/>
    </row>
    <row r="17" spans="1:5">
      <c r="A17" s="23" t="s">
        <v>7</v>
      </c>
      <c r="B17" s="24" t="e">
        <f>SUM(B13-B15)</f>
        <v>#DIV/0!</v>
      </c>
      <c r="C17" s="23"/>
      <c r="D17" s="23" t="s">
        <v>9</v>
      </c>
      <c r="E17" s="25" t="e">
        <f>SUM(E13-E15)</f>
        <v>#DIV/0!</v>
      </c>
    </row>
    <row r="18" spans="1:5" ht="12" customHeight="1"/>
    <row r="19" spans="1:5">
      <c r="A19" s="76" t="s">
        <v>12</v>
      </c>
      <c r="B19" s="77"/>
      <c r="C19" s="77"/>
      <c r="D19" s="77"/>
      <c r="E19" s="77"/>
    </row>
    <row r="20" spans="1:5">
      <c r="A20" s="11" t="s">
        <v>10</v>
      </c>
      <c r="B20" s="12"/>
      <c r="C20" s="12"/>
      <c r="D20" s="11" t="s">
        <v>11</v>
      </c>
      <c r="E20" s="12"/>
    </row>
    <row r="21" spans="1:5">
      <c r="A21" s="13" t="s">
        <v>164</v>
      </c>
      <c r="B21" s="97">
        <v>0</v>
      </c>
      <c r="C21" s="13"/>
      <c r="D21" s="13" t="s">
        <v>164</v>
      </c>
      <c r="E21" s="97">
        <v>0</v>
      </c>
    </row>
    <row r="22" spans="1:5">
      <c r="A22" s="13" t="s">
        <v>165</v>
      </c>
      <c r="B22" s="97">
        <v>0</v>
      </c>
      <c r="C22" s="13"/>
      <c r="D22" s="13" t="s">
        <v>165</v>
      </c>
      <c r="E22" s="97">
        <v>0</v>
      </c>
    </row>
    <row r="23" spans="1:5">
      <c r="A23" s="13" t="s">
        <v>166</v>
      </c>
      <c r="B23" s="97">
        <v>0</v>
      </c>
      <c r="C23" s="13"/>
      <c r="D23" s="13" t="s">
        <v>166</v>
      </c>
      <c r="E23" s="97">
        <v>0</v>
      </c>
    </row>
    <row r="24" spans="1:5">
      <c r="A24" s="13" t="s">
        <v>167</v>
      </c>
      <c r="B24" s="97">
        <v>0</v>
      </c>
      <c r="C24" s="13"/>
      <c r="D24" s="13" t="s">
        <v>167</v>
      </c>
      <c r="E24" s="97">
        <v>0</v>
      </c>
    </row>
    <row r="25" spans="1:5">
      <c r="A25" s="13" t="s">
        <v>168</v>
      </c>
      <c r="B25" s="97">
        <v>0</v>
      </c>
      <c r="C25" s="13"/>
      <c r="D25" s="13" t="s">
        <v>168</v>
      </c>
      <c r="E25" s="97">
        <v>0</v>
      </c>
    </row>
    <row r="26" spans="1:5">
      <c r="A26" s="13" t="s">
        <v>169</v>
      </c>
      <c r="B26" s="97">
        <v>0</v>
      </c>
      <c r="C26" s="13"/>
      <c r="D26" s="13" t="s">
        <v>169</v>
      </c>
      <c r="E26" s="97">
        <v>0</v>
      </c>
    </row>
    <row r="27" spans="1:5">
      <c r="A27" s="13" t="s">
        <v>170</v>
      </c>
      <c r="B27" s="97">
        <v>0</v>
      </c>
      <c r="C27" s="13"/>
      <c r="D27" s="13" t="s">
        <v>170</v>
      </c>
      <c r="E27" s="97">
        <v>0</v>
      </c>
    </row>
    <row r="28" spans="1:5">
      <c r="A28" s="26" t="s">
        <v>13</v>
      </c>
      <c r="B28" s="27">
        <f>SUM(B21:B27)</f>
        <v>0</v>
      </c>
      <c r="C28" s="26"/>
      <c r="D28" s="26" t="s">
        <v>13</v>
      </c>
      <c r="E28" s="27">
        <f>SUM(E21:E27)</f>
        <v>0</v>
      </c>
    </row>
    <row r="29" spans="1:5" ht="12" customHeight="1"/>
    <row r="30" spans="1:5">
      <c r="A30" s="78" t="s">
        <v>14</v>
      </c>
      <c r="B30" s="79"/>
      <c r="C30" s="79"/>
      <c r="D30" s="79"/>
      <c r="E30" s="79"/>
    </row>
    <row r="31" spans="1:5">
      <c r="A31" s="16" t="s">
        <v>10</v>
      </c>
      <c r="B31" s="17"/>
      <c r="C31" s="17"/>
      <c r="D31" s="16" t="s">
        <v>11</v>
      </c>
      <c r="E31" s="17"/>
    </row>
    <row r="32" spans="1:5">
      <c r="A32" s="18" t="s">
        <v>15</v>
      </c>
      <c r="B32" s="19" t="e">
        <f>SUM(B17-B28)</f>
        <v>#DIV/0!</v>
      </c>
      <c r="C32" s="18"/>
      <c r="D32" s="18" t="s">
        <v>16</v>
      </c>
      <c r="E32" s="20" t="e">
        <f>SUM(E17-E28)</f>
        <v>#DIV/0!</v>
      </c>
    </row>
    <row r="33" spans="1:5">
      <c r="A33" s="18" t="s">
        <v>194</v>
      </c>
      <c r="B33" s="98">
        <v>0</v>
      </c>
      <c r="C33" s="18"/>
      <c r="D33" s="18" t="s">
        <v>195</v>
      </c>
      <c r="E33" s="98">
        <v>0</v>
      </c>
    </row>
    <row r="34" spans="1:5">
      <c r="A34" s="28" t="s">
        <v>201</v>
      </c>
      <c r="B34" s="63" t="e">
        <f>SUM(B32/B33)</f>
        <v>#DIV/0!</v>
      </c>
      <c r="C34" s="28"/>
      <c r="D34" s="28" t="s">
        <v>202</v>
      </c>
      <c r="E34" s="29" t="e">
        <f>SUM(E32/E33)</f>
        <v>#DIV/0!</v>
      </c>
    </row>
    <row r="35" spans="1:5" ht="12" customHeight="1"/>
    <row r="36" spans="1:5">
      <c r="A36" s="80" t="s">
        <v>180</v>
      </c>
      <c r="B36" s="81"/>
      <c r="C36" s="81"/>
      <c r="D36" s="81"/>
      <c r="E36" s="81"/>
    </row>
    <row r="37" spans="1:5">
      <c r="A37" s="14" t="s">
        <v>10</v>
      </c>
      <c r="B37" s="15"/>
      <c r="C37" s="15"/>
      <c r="D37" s="14" t="s">
        <v>11</v>
      </c>
      <c r="E37" s="15"/>
    </row>
    <row r="38" spans="1:5">
      <c r="A38" s="21" t="s">
        <v>17</v>
      </c>
      <c r="B38" s="22" t="e">
        <f>SUM(B34)</f>
        <v>#DIV/0!</v>
      </c>
      <c r="C38" s="21"/>
      <c r="D38" s="21" t="s">
        <v>18</v>
      </c>
      <c r="E38" s="22" t="e">
        <f>SUM(E34)</f>
        <v>#DIV/0!</v>
      </c>
    </row>
    <row r="39" spans="1:5">
      <c r="A39" s="21" t="s">
        <v>82</v>
      </c>
      <c r="B39" s="99">
        <v>0</v>
      </c>
      <c r="C39" s="21"/>
      <c r="D39" s="21" t="s">
        <v>83</v>
      </c>
      <c r="E39" s="99">
        <v>448</v>
      </c>
    </row>
    <row r="40" spans="1:5">
      <c r="A40" s="30" t="s">
        <v>197</v>
      </c>
      <c r="B40" s="31" t="e">
        <f>SUM(B38*B39)</f>
        <v>#DIV/0!</v>
      </c>
      <c r="C40" s="30"/>
      <c r="D40" s="30" t="s">
        <v>198</v>
      </c>
      <c r="E40" s="31" t="e">
        <f>SUM(E38*E39)</f>
        <v>#DIV/0!</v>
      </c>
    </row>
  </sheetData>
  <sheetProtection password="CC2B" sheet="1" objects="1" scenarios="1" formatColumns="0" selectLockedCells="1"/>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sheetPr>
    <tabColor theme="6" tint="-0.499984740745262"/>
    <pageSetUpPr fitToPage="1"/>
  </sheetPr>
  <dimension ref="A1:G45"/>
  <sheetViews>
    <sheetView showGridLines="0" zoomScaleNormal="100" workbookViewId="0">
      <pane ySplit="4" topLeftCell="A7" activePane="bottomLeft" state="frozen"/>
      <selection activeCell="A28" sqref="A28"/>
      <selection pane="bottomLeft" activeCell="C16" sqref="C16"/>
    </sheetView>
  </sheetViews>
  <sheetFormatPr defaultRowHeight="15"/>
  <cols>
    <col min="1" max="1" width="10.42578125" bestFit="1" customWidth="1"/>
    <col min="2" max="2" width="40.28515625" bestFit="1" customWidth="1"/>
    <col min="3" max="3" width="17" customWidth="1"/>
    <col min="4" max="4" width="3.28515625" customWidth="1"/>
    <col min="5" max="5" width="10.42578125" bestFit="1" customWidth="1"/>
    <col min="6" max="6" width="40.28515625" bestFit="1" customWidth="1"/>
    <col min="7" max="7" width="14.5703125" customWidth="1"/>
  </cols>
  <sheetData>
    <row r="1" spans="1:7" ht="18.75">
      <c r="A1" s="123" t="s">
        <v>86</v>
      </c>
      <c r="B1" s="124"/>
      <c r="C1" s="124"/>
      <c r="E1" s="125" t="s">
        <v>87</v>
      </c>
      <c r="F1" s="126"/>
      <c r="G1" s="126"/>
    </row>
    <row r="2" spans="1:7" ht="18.75">
      <c r="A2" s="68" t="s">
        <v>84</v>
      </c>
      <c r="B2" s="69">
        <f>SUM(C5,C28)</f>
        <v>0</v>
      </c>
      <c r="C2" s="15"/>
      <c r="E2" s="70" t="s">
        <v>84</v>
      </c>
      <c r="F2" s="71">
        <f>SUM(G5,G28)</f>
        <v>0</v>
      </c>
      <c r="G2" s="72"/>
    </row>
    <row r="3" spans="1:7" ht="10.5" customHeight="1">
      <c r="A3" s="37"/>
      <c r="B3" s="37"/>
      <c r="E3" s="37"/>
      <c r="F3" s="37"/>
    </row>
    <row r="4" spans="1:7" ht="15.75" thickBot="1">
      <c r="A4" s="38" t="s">
        <v>48</v>
      </c>
      <c r="B4" s="38" t="s">
        <v>49</v>
      </c>
      <c r="C4" s="48" t="s">
        <v>50</v>
      </c>
      <c r="D4" s="39"/>
      <c r="E4" s="38" t="s">
        <v>48</v>
      </c>
      <c r="F4" s="38" t="s">
        <v>49</v>
      </c>
      <c r="G4" s="48" t="s">
        <v>50</v>
      </c>
    </row>
    <row r="5" spans="1:7">
      <c r="A5" s="121" t="s">
        <v>30</v>
      </c>
      <c r="B5" s="121"/>
      <c r="C5" s="82">
        <f>SUM(C6,C8,C16,C23:C26)</f>
        <v>0</v>
      </c>
      <c r="D5" s="39"/>
      <c r="E5" s="127" t="s">
        <v>30</v>
      </c>
      <c r="F5" s="127"/>
      <c r="G5" s="83">
        <f>SUM(G6,G8,G16,G23:G26)</f>
        <v>0</v>
      </c>
    </row>
    <row r="6" spans="1:7">
      <c r="A6" s="40" t="s">
        <v>93</v>
      </c>
      <c r="B6" s="41" t="s">
        <v>31</v>
      </c>
      <c r="C6" s="100">
        <v>0</v>
      </c>
      <c r="E6" s="40" t="s">
        <v>93</v>
      </c>
      <c r="F6" s="41" t="s">
        <v>31</v>
      </c>
      <c r="G6" s="101">
        <v>0</v>
      </c>
    </row>
    <row r="7" spans="1:7">
      <c r="A7" s="42"/>
      <c r="B7" s="43" t="s">
        <v>36</v>
      </c>
      <c r="C7" s="67"/>
      <c r="E7" s="42"/>
      <c r="F7" s="43" t="s">
        <v>36</v>
      </c>
      <c r="G7" s="67"/>
    </row>
    <row r="8" spans="1:7">
      <c r="A8" s="40" t="s">
        <v>94</v>
      </c>
      <c r="B8" s="41" t="s">
        <v>37</v>
      </c>
      <c r="C8" s="101">
        <v>0</v>
      </c>
      <c r="D8" s="49"/>
      <c r="E8" s="40" t="s">
        <v>94</v>
      </c>
      <c r="F8" s="41" t="s">
        <v>37</v>
      </c>
      <c r="G8" s="101">
        <v>0</v>
      </c>
    </row>
    <row r="9" spans="1:7">
      <c r="A9" s="42"/>
      <c r="B9" s="43" t="s">
        <v>42</v>
      </c>
      <c r="C9" s="67"/>
      <c r="E9" s="42"/>
      <c r="F9" s="43" t="s">
        <v>42</v>
      </c>
      <c r="G9" s="67"/>
    </row>
    <row r="10" spans="1:7">
      <c r="A10" s="42"/>
      <c r="B10" s="44" t="s">
        <v>85</v>
      </c>
      <c r="C10" s="67"/>
      <c r="E10" s="42"/>
      <c r="F10" s="44" t="s">
        <v>85</v>
      </c>
      <c r="G10" s="67"/>
    </row>
    <row r="11" spans="1:7">
      <c r="A11" s="42"/>
      <c r="B11" s="43" t="s">
        <v>43</v>
      </c>
      <c r="C11" s="67"/>
      <c r="E11" s="42"/>
      <c r="F11" s="43" t="s">
        <v>43</v>
      </c>
      <c r="G11" s="67"/>
    </row>
    <row r="12" spans="1:7">
      <c r="A12" s="42"/>
      <c r="B12" s="43" t="s">
        <v>44</v>
      </c>
      <c r="C12" s="67"/>
      <c r="E12" s="42"/>
      <c r="F12" s="43" t="s">
        <v>44</v>
      </c>
      <c r="G12" s="67"/>
    </row>
    <row r="13" spans="1:7">
      <c r="A13" s="42"/>
      <c r="B13" s="43" t="s">
        <v>45</v>
      </c>
      <c r="C13" s="67"/>
      <c r="E13" s="42"/>
      <c r="F13" s="43" t="s">
        <v>45</v>
      </c>
      <c r="G13" s="67"/>
    </row>
    <row r="14" spans="1:7">
      <c r="A14" s="42"/>
      <c r="B14" s="43" t="s">
        <v>46</v>
      </c>
      <c r="C14" s="67"/>
      <c r="E14" s="42"/>
      <c r="F14" s="43" t="s">
        <v>46</v>
      </c>
      <c r="G14" s="67"/>
    </row>
    <row r="15" spans="1:7">
      <c r="A15" s="42"/>
      <c r="B15" s="43" t="s">
        <v>47</v>
      </c>
      <c r="C15" s="67"/>
      <c r="E15" s="42"/>
      <c r="F15" s="43" t="s">
        <v>47</v>
      </c>
      <c r="G15" s="67"/>
    </row>
    <row r="16" spans="1:7">
      <c r="A16" s="40" t="s">
        <v>95</v>
      </c>
      <c r="B16" s="41" t="s">
        <v>38</v>
      </c>
      <c r="C16" s="101">
        <v>0</v>
      </c>
      <c r="E16" s="40" t="s">
        <v>95</v>
      </c>
      <c r="F16" s="41" t="s">
        <v>38</v>
      </c>
      <c r="G16" s="101">
        <v>0</v>
      </c>
    </row>
    <row r="17" spans="1:7">
      <c r="A17" s="42"/>
      <c r="B17" s="43" t="s">
        <v>42</v>
      </c>
      <c r="C17" s="67"/>
      <c r="E17" s="42"/>
      <c r="F17" s="43" t="s">
        <v>42</v>
      </c>
      <c r="G17" s="67"/>
    </row>
    <row r="18" spans="1:7">
      <c r="A18" s="42"/>
      <c r="B18" s="43" t="s">
        <v>51</v>
      </c>
      <c r="C18" s="67"/>
      <c r="E18" s="42"/>
      <c r="F18" s="43" t="s">
        <v>51</v>
      </c>
      <c r="G18" s="67"/>
    </row>
    <row r="19" spans="1:7">
      <c r="A19" s="42"/>
      <c r="B19" s="43" t="s">
        <v>52</v>
      </c>
      <c r="C19" s="67"/>
      <c r="E19" s="42"/>
      <c r="F19" s="43" t="s">
        <v>52</v>
      </c>
      <c r="G19" s="67"/>
    </row>
    <row r="20" spans="1:7">
      <c r="A20" s="42"/>
      <c r="B20" s="43" t="s">
        <v>53</v>
      </c>
      <c r="C20" s="67"/>
      <c r="E20" s="42"/>
      <c r="F20" s="43" t="s">
        <v>53</v>
      </c>
      <c r="G20" s="67"/>
    </row>
    <row r="21" spans="1:7">
      <c r="A21" s="42"/>
      <c r="B21" s="44" t="s">
        <v>62</v>
      </c>
      <c r="C21" s="67"/>
      <c r="E21" s="42"/>
      <c r="F21" s="44" t="s">
        <v>62</v>
      </c>
      <c r="G21" s="67"/>
    </row>
    <row r="22" spans="1:7">
      <c r="A22" s="42"/>
      <c r="B22" s="44" t="s">
        <v>63</v>
      </c>
      <c r="C22" s="67"/>
      <c r="E22" s="42"/>
      <c r="F22" s="44" t="s">
        <v>63</v>
      </c>
      <c r="G22" s="67"/>
    </row>
    <row r="23" spans="1:7">
      <c r="A23" s="40" t="s">
        <v>96</v>
      </c>
      <c r="B23" s="41" t="s">
        <v>191</v>
      </c>
      <c r="C23" s="101">
        <v>0</v>
      </c>
      <c r="E23" s="40" t="s">
        <v>96</v>
      </c>
      <c r="F23" s="41" t="s">
        <v>191</v>
      </c>
      <c r="G23" s="101">
        <v>0</v>
      </c>
    </row>
    <row r="24" spans="1:7">
      <c r="A24" s="40" t="s">
        <v>99</v>
      </c>
      <c r="B24" s="41" t="s">
        <v>40</v>
      </c>
      <c r="C24" s="101">
        <v>0</v>
      </c>
      <c r="E24" s="40" t="s">
        <v>99</v>
      </c>
      <c r="F24" s="41" t="s">
        <v>40</v>
      </c>
      <c r="G24" s="101">
        <v>0</v>
      </c>
    </row>
    <row r="25" spans="1:7">
      <c r="A25" s="40" t="s">
        <v>100</v>
      </c>
      <c r="B25" s="41" t="s">
        <v>90</v>
      </c>
      <c r="C25" s="101">
        <v>0</v>
      </c>
      <c r="E25" s="40" t="s">
        <v>100</v>
      </c>
      <c r="F25" s="41" t="s">
        <v>90</v>
      </c>
      <c r="G25" s="101">
        <v>0</v>
      </c>
    </row>
    <row r="26" spans="1:7">
      <c r="A26" s="40" t="s">
        <v>101</v>
      </c>
      <c r="B26" s="41" t="s">
        <v>39</v>
      </c>
      <c r="C26" s="101">
        <v>0</v>
      </c>
      <c r="E26" s="40" t="s">
        <v>101</v>
      </c>
      <c r="F26" s="41" t="s">
        <v>39</v>
      </c>
      <c r="G26" s="101">
        <v>0</v>
      </c>
    </row>
    <row r="27" spans="1:7" ht="15.75" thickBot="1">
      <c r="A27" s="45"/>
      <c r="B27" s="45"/>
      <c r="C27" s="45"/>
      <c r="E27" s="45"/>
      <c r="F27" s="45"/>
      <c r="G27" s="45"/>
    </row>
    <row r="28" spans="1:7">
      <c r="A28" s="122" t="s">
        <v>33</v>
      </c>
      <c r="B28" s="122"/>
      <c r="C28" s="85">
        <f>SUM(C29,C31,C38,C44:C45)</f>
        <v>0</v>
      </c>
      <c r="E28" s="128" t="s">
        <v>33</v>
      </c>
      <c r="F28" s="128"/>
      <c r="G28" s="86">
        <f>SUM(G29,G31,G38,G44:G45)</f>
        <v>0</v>
      </c>
    </row>
    <row r="29" spans="1:7">
      <c r="A29" s="40" t="s">
        <v>102</v>
      </c>
      <c r="B29" s="41" t="s">
        <v>31</v>
      </c>
      <c r="C29" s="101">
        <v>0</v>
      </c>
      <c r="E29" s="40" t="s">
        <v>102</v>
      </c>
      <c r="F29" s="41" t="s">
        <v>31</v>
      </c>
      <c r="G29" s="101">
        <v>0</v>
      </c>
    </row>
    <row r="30" spans="1:7">
      <c r="A30" s="42"/>
      <c r="B30" s="43" t="s">
        <v>36</v>
      </c>
      <c r="C30" s="67"/>
      <c r="E30" s="42"/>
      <c r="F30" s="43" t="s">
        <v>36</v>
      </c>
      <c r="G30" s="67"/>
    </row>
    <row r="31" spans="1:7">
      <c r="A31" s="46" t="s">
        <v>103</v>
      </c>
      <c r="B31" s="47" t="s">
        <v>37</v>
      </c>
      <c r="C31" s="101">
        <v>0</v>
      </c>
      <c r="E31" s="46" t="s">
        <v>103</v>
      </c>
      <c r="F31" s="47" t="s">
        <v>37</v>
      </c>
      <c r="G31" s="101">
        <v>0</v>
      </c>
    </row>
    <row r="32" spans="1:7">
      <c r="A32" s="42"/>
      <c r="B32" s="43" t="s">
        <v>42</v>
      </c>
      <c r="C32" s="67"/>
      <c r="E32" s="42"/>
      <c r="F32" s="43" t="s">
        <v>42</v>
      </c>
      <c r="G32" s="67"/>
    </row>
    <row r="33" spans="1:7">
      <c r="A33" s="42"/>
      <c r="B33" s="43" t="s">
        <v>43</v>
      </c>
      <c r="C33" s="67"/>
      <c r="E33" s="42"/>
      <c r="F33" s="43" t="s">
        <v>43</v>
      </c>
      <c r="G33" s="67"/>
    </row>
    <row r="34" spans="1:7">
      <c r="A34" s="42"/>
      <c r="B34" s="43" t="s">
        <v>44</v>
      </c>
      <c r="C34" s="67"/>
      <c r="E34" s="42"/>
      <c r="F34" s="43" t="s">
        <v>44</v>
      </c>
      <c r="G34" s="67"/>
    </row>
    <row r="35" spans="1:7">
      <c r="A35" s="42"/>
      <c r="B35" s="43" t="s">
        <v>45</v>
      </c>
      <c r="C35" s="67"/>
      <c r="E35" s="42"/>
      <c r="F35" s="43" t="s">
        <v>45</v>
      </c>
      <c r="G35" s="67"/>
    </row>
    <row r="36" spans="1:7">
      <c r="A36" s="42"/>
      <c r="B36" s="43" t="s">
        <v>46</v>
      </c>
      <c r="C36" s="67"/>
      <c r="E36" s="42"/>
      <c r="F36" s="43" t="s">
        <v>46</v>
      </c>
      <c r="G36" s="67"/>
    </row>
    <row r="37" spans="1:7">
      <c r="A37" s="42"/>
      <c r="B37" s="43" t="s">
        <v>47</v>
      </c>
      <c r="C37" s="67"/>
      <c r="E37" s="42"/>
      <c r="F37" s="43" t="s">
        <v>47</v>
      </c>
      <c r="G37" s="67"/>
    </row>
    <row r="38" spans="1:7">
      <c r="A38" s="40" t="s">
        <v>104</v>
      </c>
      <c r="B38" s="41" t="s">
        <v>32</v>
      </c>
      <c r="C38" s="101">
        <v>0</v>
      </c>
      <c r="E38" s="40" t="s">
        <v>104</v>
      </c>
      <c r="F38" s="41" t="s">
        <v>32</v>
      </c>
      <c r="G38" s="101">
        <v>0</v>
      </c>
    </row>
    <row r="39" spans="1:7">
      <c r="A39" s="42"/>
      <c r="B39" s="43" t="s">
        <v>42</v>
      </c>
      <c r="C39" s="67"/>
      <c r="E39" s="42"/>
      <c r="F39" s="43" t="s">
        <v>42</v>
      </c>
      <c r="G39" s="67"/>
    </row>
    <row r="40" spans="1:7">
      <c r="A40" s="42"/>
      <c r="B40" s="43" t="s">
        <v>51</v>
      </c>
      <c r="C40" s="67"/>
      <c r="E40" s="42"/>
      <c r="F40" s="43" t="s">
        <v>51</v>
      </c>
      <c r="G40" s="67"/>
    </row>
    <row r="41" spans="1:7">
      <c r="A41" s="42"/>
      <c r="B41" s="43" t="s">
        <v>56</v>
      </c>
      <c r="C41" s="67"/>
      <c r="E41" s="42"/>
      <c r="F41" s="43" t="s">
        <v>56</v>
      </c>
      <c r="G41" s="67"/>
    </row>
    <row r="42" spans="1:7">
      <c r="A42" s="42"/>
      <c r="B42" s="44" t="s">
        <v>62</v>
      </c>
      <c r="C42" s="67"/>
      <c r="E42" s="42"/>
      <c r="F42" s="44" t="s">
        <v>62</v>
      </c>
      <c r="G42" s="67"/>
    </row>
    <row r="43" spans="1:7">
      <c r="A43" s="42"/>
      <c r="B43" s="44" t="s">
        <v>63</v>
      </c>
      <c r="C43" s="67"/>
      <c r="E43" s="42"/>
      <c r="F43" s="44" t="s">
        <v>63</v>
      </c>
      <c r="G43" s="67"/>
    </row>
    <row r="44" spans="1:7">
      <c r="A44" s="40" t="s">
        <v>105</v>
      </c>
      <c r="B44" s="41" t="s">
        <v>54</v>
      </c>
      <c r="C44" s="101">
        <v>0</v>
      </c>
      <c r="E44" s="40" t="s">
        <v>105</v>
      </c>
      <c r="F44" s="41" t="s">
        <v>54</v>
      </c>
      <c r="G44" s="101">
        <v>0</v>
      </c>
    </row>
    <row r="45" spans="1:7">
      <c r="A45" s="40" t="s">
        <v>106</v>
      </c>
      <c r="B45" s="41" t="s">
        <v>55</v>
      </c>
      <c r="C45" s="101">
        <v>0</v>
      </c>
      <c r="E45" s="40" t="s">
        <v>106</v>
      </c>
      <c r="F45" s="41" t="s">
        <v>55</v>
      </c>
      <c r="G45" s="101">
        <v>0</v>
      </c>
    </row>
  </sheetData>
  <sheetProtection password="CC2B" sheet="1" objects="1" scenarios="1" formatColumns="0" selectLockedCells="1"/>
  <mergeCells count="6">
    <mergeCell ref="A5:B5"/>
    <mergeCell ref="A28:B28"/>
    <mergeCell ref="A1:C1"/>
    <mergeCell ref="E1:G1"/>
    <mergeCell ref="E5:F5"/>
    <mergeCell ref="E28:F28"/>
  </mergeCells>
  <pageMargins left="0.25" right="0.24" top="0.5" bottom="0.5" header="0.3" footer="0.3"/>
  <pageSetup scale="98" fitToHeight="2" orientation="landscape" copies="2" r:id="rId1"/>
  <headerFooter>
    <oddHeader>&amp;R&amp;A</oddHeader>
  </headerFooter>
</worksheet>
</file>

<file path=xl/worksheets/sheet4.xml><?xml version="1.0" encoding="utf-8"?>
<worksheet xmlns="http://schemas.openxmlformats.org/spreadsheetml/2006/main" xmlns:r="http://schemas.openxmlformats.org/officeDocument/2006/relationships">
  <sheetPr>
    <tabColor theme="6" tint="-0.499984740745262"/>
  </sheetPr>
  <dimension ref="A1:G45"/>
  <sheetViews>
    <sheetView showGridLines="0" zoomScaleNormal="100" workbookViewId="0">
      <pane ySplit="3" topLeftCell="A4" activePane="bottomLeft" state="frozen"/>
      <selection activeCell="A28" sqref="A28"/>
      <selection pane="bottomLeft" activeCell="C9" sqref="C9"/>
    </sheetView>
  </sheetViews>
  <sheetFormatPr defaultRowHeight="15"/>
  <cols>
    <col min="1" max="1" width="13.85546875" bestFit="1" customWidth="1"/>
    <col min="2" max="2" width="43.140625" customWidth="1"/>
    <col min="3" max="3" width="27.5703125" style="34" customWidth="1"/>
    <col min="4" max="4" width="9.140625" style="56"/>
    <col min="5" max="5" width="20.5703125" style="56" customWidth="1"/>
    <col min="6" max="7" width="9.140625" style="56"/>
  </cols>
  <sheetData>
    <row r="1" spans="1:7" ht="18.75">
      <c r="A1" s="133" t="s">
        <v>88</v>
      </c>
      <c r="B1" s="124"/>
      <c r="C1" s="73">
        <f>SUM(C4,C29)</f>
        <v>0</v>
      </c>
    </row>
    <row r="2" spans="1:7" s="93" customFormat="1" ht="128.25" customHeight="1">
      <c r="A2" s="129" t="s">
        <v>177</v>
      </c>
      <c r="B2" s="130"/>
      <c r="C2" s="130"/>
      <c r="D2" s="92"/>
      <c r="E2" s="92"/>
      <c r="F2" s="92"/>
      <c r="G2" s="92"/>
    </row>
    <row r="3" spans="1:7" ht="15.75" thickBot="1">
      <c r="A3" s="38" t="s">
        <v>48</v>
      </c>
      <c r="B3" s="38" t="s">
        <v>49</v>
      </c>
      <c r="C3" s="48" t="s">
        <v>50</v>
      </c>
    </row>
    <row r="4" spans="1:7">
      <c r="A4" s="131" t="s">
        <v>30</v>
      </c>
      <c r="B4" s="131"/>
      <c r="C4" s="84">
        <f>SUM(C5:C10,C12:C14,C16,C18,C20,C22,C24,C26-C27)</f>
        <v>0</v>
      </c>
    </row>
    <row r="5" spans="1:7">
      <c r="A5" s="40" t="s">
        <v>117</v>
      </c>
      <c r="B5" s="50" t="s">
        <v>57</v>
      </c>
      <c r="C5" s="102">
        <v>0</v>
      </c>
      <c r="E5" s="94"/>
    </row>
    <row r="6" spans="1:7">
      <c r="A6" s="40" t="s">
        <v>118</v>
      </c>
      <c r="B6" s="51" t="s">
        <v>58</v>
      </c>
      <c r="C6" s="101">
        <v>0</v>
      </c>
      <c r="E6" s="94"/>
    </row>
    <row r="7" spans="1:7">
      <c r="A7" s="40" t="s">
        <v>119</v>
      </c>
      <c r="B7" s="51" t="s">
        <v>59</v>
      </c>
      <c r="C7" s="101">
        <v>0</v>
      </c>
    </row>
    <row r="8" spans="1:7">
      <c r="A8" s="40" t="s">
        <v>120</v>
      </c>
      <c r="B8" s="51" t="s">
        <v>60</v>
      </c>
      <c r="C8" s="101">
        <v>0</v>
      </c>
    </row>
    <row r="9" spans="1:7">
      <c r="A9" s="40" t="s">
        <v>121</v>
      </c>
      <c r="B9" s="51" t="s">
        <v>61</v>
      </c>
      <c r="C9" s="101">
        <v>0</v>
      </c>
    </row>
    <row r="10" spans="1:7">
      <c r="A10" s="40" t="s">
        <v>158</v>
      </c>
      <c r="B10" s="51" t="s">
        <v>159</v>
      </c>
      <c r="C10" s="101">
        <v>0</v>
      </c>
    </row>
    <row r="11" spans="1:7">
      <c r="A11" s="42"/>
      <c r="B11" s="43" t="s">
        <v>36</v>
      </c>
      <c r="C11" s="67"/>
    </row>
    <row r="12" spans="1:7">
      <c r="A12" s="40" t="s">
        <v>122</v>
      </c>
      <c r="B12" s="51" t="s">
        <v>65</v>
      </c>
      <c r="C12" s="102">
        <v>0</v>
      </c>
    </row>
    <row r="13" spans="1:7">
      <c r="A13" s="40" t="s">
        <v>123</v>
      </c>
      <c r="B13" s="51" t="s">
        <v>66</v>
      </c>
      <c r="C13" s="101">
        <v>0</v>
      </c>
    </row>
    <row r="14" spans="1:7">
      <c r="A14" s="40" t="s">
        <v>124</v>
      </c>
      <c r="B14" s="41" t="s">
        <v>64</v>
      </c>
      <c r="C14" s="101">
        <v>0</v>
      </c>
    </row>
    <row r="15" spans="1:7">
      <c r="A15" s="42"/>
      <c r="B15" s="43" t="s">
        <v>36</v>
      </c>
      <c r="C15" s="67"/>
    </row>
    <row r="16" spans="1:7">
      <c r="A16" s="40" t="s">
        <v>125</v>
      </c>
      <c r="B16" s="41" t="s">
        <v>67</v>
      </c>
      <c r="C16" s="102">
        <v>0</v>
      </c>
    </row>
    <row r="17" spans="1:7">
      <c r="A17" s="42"/>
      <c r="B17" s="43" t="s">
        <v>36</v>
      </c>
      <c r="C17" s="67"/>
    </row>
    <row r="18" spans="1:7">
      <c r="A18" s="40" t="s">
        <v>126</v>
      </c>
      <c r="B18" s="41" t="s">
        <v>92</v>
      </c>
      <c r="C18" s="102">
        <v>0</v>
      </c>
      <c r="F18" s="57"/>
      <c r="G18" s="57"/>
    </row>
    <row r="19" spans="1:7">
      <c r="A19" s="42"/>
      <c r="B19" s="43" t="s">
        <v>36</v>
      </c>
      <c r="C19" s="67"/>
    </row>
    <row r="20" spans="1:7">
      <c r="A20" s="40" t="s">
        <v>127</v>
      </c>
      <c r="B20" s="41" t="s">
        <v>68</v>
      </c>
      <c r="C20" s="102">
        <v>0</v>
      </c>
      <c r="F20" s="57"/>
    </row>
    <row r="21" spans="1:7">
      <c r="A21" s="42"/>
      <c r="B21" s="43" t="s">
        <v>36</v>
      </c>
      <c r="C21" s="67"/>
      <c r="F21" s="57"/>
    </row>
    <row r="22" spans="1:7">
      <c r="A22" s="40" t="s">
        <v>128</v>
      </c>
      <c r="B22" s="41" t="s">
        <v>69</v>
      </c>
      <c r="C22" s="102">
        <v>0</v>
      </c>
      <c r="F22" s="57"/>
      <c r="G22" s="57"/>
    </row>
    <row r="23" spans="1:7">
      <c r="A23" s="42"/>
      <c r="B23" s="43" t="s">
        <v>36</v>
      </c>
      <c r="C23" s="67"/>
      <c r="F23" s="57"/>
    </row>
    <row r="24" spans="1:7">
      <c r="A24" s="40" t="s">
        <v>97</v>
      </c>
      <c r="B24" s="41" t="s">
        <v>112</v>
      </c>
      <c r="C24" s="102">
        <v>0</v>
      </c>
      <c r="F24" s="57"/>
      <c r="G24" s="57"/>
    </row>
    <row r="25" spans="1:7">
      <c r="A25" s="42"/>
      <c r="B25" s="43" t="s">
        <v>36</v>
      </c>
      <c r="C25" s="67"/>
      <c r="F25" s="57"/>
    </row>
    <row r="26" spans="1:7">
      <c r="A26" s="40" t="s">
        <v>129</v>
      </c>
      <c r="B26" s="41" t="s">
        <v>41</v>
      </c>
      <c r="C26" s="101">
        <v>0</v>
      </c>
    </row>
    <row r="27" spans="1:7">
      <c r="A27" s="40" t="s">
        <v>98</v>
      </c>
      <c r="B27" s="41" t="s">
        <v>91</v>
      </c>
      <c r="C27" s="101">
        <v>0</v>
      </c>
    </row>
    <row r="28" spans="1:7" ht="15.75" thickBot="1">
      <c r="A28" s="45"/>
      <c r="B28" s="45"/>
      <c r="C28" s="45"/>
    </row>
    <row r="29" spans="1:7">
      <c r="A29" s="132" t="s">
        <v>33</v>
      </c>
      <c r="B29" s="132"/>
      <c r="C29" s="87">
        <f>SUM(C30:C36,C38,C40,C42,C44-C45)</f>
        <v>0</v>
      </c>
    </row>
    <row r="30" spans="1:7">
      <c r="A30" s="40" t="s">
        <v>130</v>
      </c>
      <c r="B30" s="51" t="s">
        <v>58</v>
      </c>
      <c r="C30" s="101">
        <v>0</v>
      </c>
      <c r="E30" s="94"/>
    </row>
    <row r="31" spans="1:7">
      <c r="A31" s="40" t="s">
        <v>131</v>
      </c>
      <c r="B31" s="51" t="s">
        <v>59</v>
      </c>
      <c r="C31" s="101">
        <v>0</v>
      </c>
      <c r="E31" s="94"/>
    </row>
    <row r="32" spans="1:7">
      <c r="A32" s="40" t="s">
        <v>132</v>
      </c>
      <c r="B32" s="51" t="s">
        <v>60</v>
      </c>
      <c r="C32" s="101">
        <v>0</v>
      </c>
    </row>
    <row r="33" spans="1:7">
      <c r="A33" s="40" t="s">
        <v>133</v>
      </c>
      <c r="B33" s="51" t="s">
        <v>61</v>
      </c>
      <c r="C33" s="101">
        <v>0</v>
      </c>
    </row>
    <row r="34" spans="1:7">
      <c r="A34" s="40" t="s">
        <v>160</v>
      </c>
      <c r="B34" s="51" t="s">
        <v>65</v>
      </c>
      <c r="C34" s="101">
        <v>0</v>
      </c>
    </row>
    <row r="35" spans="1:7">
      <c r="A35" s="40" t="s">
        <v>134</v>
      </c>
      <c r="B35" s="41" t="s">
        <v>70</v>
      </c>
      <c r="C35" s="101">
        <v>0</v>
      </c>
    </row>
    <row r="36" spans="1:7">
      <c r="A36" s="40" t="s">
        <v>135</v>
      </c>
      <c r="B36" s="41" t="s">
        <v>92</v>
      </c>
      <c r="C36" s="102">
        <v>0</v>
      </c>
      <c r="F36" s="57"/>
      <c r="G36" s="57"/>
    </row>
    <row r="37" spans="1:7">
      <c r="A37" s="42"/>
      <c r="B37" s="43" t="s">
        <v>36</v>
      </c>
      <c r="C37" s="67"/>
    </row>
    <row r="38" spans="1:7">
      <c r="A38" s="40" t="s">
        <v>136</v>
      </c>
      <c r="B38" s="41" t="s">
        <v>68</v>
      </c>
      <c r="C38" s="101">
        <v>0</v>
      </c>
    </row>
    <row r="39" spans="1:7">
      <c r="A39" s="42"/>
      <c r="B39" s="43" t="s">
        <v>36</v>
      </c>
      <c r="C39" s="88"/>
    </row>
    <row r="40" spans="1:7">
      <c r="A40" s="40" t="s">
        <v>137</v>
      </c>
      <c r="B40" s="41" t="s">
        <v>69</v>
      </c>
      <c r="C40" s="101">
        <v>0</v>
      </c>
    </row>
    <row r="41" spans="1:7">
      <c r="A41" s="42"/>
      <c r="B41" s="43" t="s">
        <v>36</v>
      </c>
      <c r="C41" s="88"/>
    </row>
    <row r="42" spans="1:7">
      <c r="A42" s="40" t="s">
        <v>161</v>
      </c>
      <c r="B42" s="41" t="s">
        <v>112</v>
      </c>
      <c r="C42" s="102">
        <v>0</v>
      </c>
      <c r="F42" s="57"/>
      <c r="G42" s="57"/>
    </row>
    <row r="43" spans="1:7">
      <c r="A43" s="42"/>
      <c r="B43" s="43" t="s">
        <v>36</v>
      </c>
      <c r="C43" s="67"/>
      <c r="F43" s="57"/>
    </row>
    <row r="44" spans="1:7">
      <c r="A44" s="40" t="s">
        <v>138</v>
      </c>
      <c r="B44" s="41" t="s">
        <v>41</v>
      </c>
      <c r="C44" s="101">
        <v>0</v>
      </c>
    </row>
    <row r="45" spans="1:7">
      <c r="A45" s="40" t="s">
        <v>139</v>
      </c>
      <c r="B45" s="41" t="s">
        <v>91</v>
      </c>
      <c r="C45" s="101">
        <v>0</v>
      </c>
    </row>
  </sheetData>
  <sheetProtection password="CC2B" sheet="1" objects="1" scenarios="1" formatColumns="0" selectLockedCells="1"/>
  <mergeCells count="4">
    <mergeCell ref="A2:C2"/>
    <mergeCell ref="A4:B4"/>
    <mergeCell ref="A29:B29"/>
    <mergeCell ref="A1:B1"/>
  </mergeCells>
  <printOptions horizontalCentered="1"/>
  <pageMargins left="0.7" right="0.7" top="0.48" bottom="0.5" header="0.3" footer="0.3"/>
  <pageSetup orientation="portrait" copies="2" r:id="rId1"/>
  <headerFooter>
    <oddHeader>&amp;R&amp;A</oddHeader>
  </headerFooter>
</worksheet>
</file>

<file path=xl/worksheets/sheet5.xml><?xml version="1.0" encoding="utf-8"?>
<worksheet xmlns="http://schemas.openxmlformats.org/spreadsheetml/2006/main" xmlns:r="http://schemas.openxmlformats.org/officeDocument/2006/relationships">
  <sheetPr>
    <tabColor theme="6" tint="-0.499984740745262"/>
    <pageSetUpPr fitToPage="1"/>
  </sheetPr>
  <dimension ref="A1:G19"/>
  <sheetViews>
    <sheetView showGridLines="0" zoomScaleNormal="100" workbookViewId="0">
      <pane ySplit="17" topLeftCell="A18" activePane="bottomLeft" state="frozen"/>
      <selection activeCell="A28" sqref="A28"/>
      <selection pane="bottomLeft" activeCell="C6" sqref="C6"/>
    </sheetView>
  </sheetViews>
  <sheetFormatPr defaultRowHeight="15"/>
  <cols>
    <col min="1" max="1" width="13.85546875" bestFit="1" customWidth="1"/>
    <col min="2" max="2" width="38.5703125" bestFit="1" customWidth="1"/>
    <col min="3" max="3" width="17.140625" customWidth="1"/>
    <col min="4" max="4" width="3.140625" customWidth="1"/>
    <col min="5" max="5" width="10.42578125" bestFit="1" customWidth="1"/>
    <col min="6" max="6" width="40.28515625" bestFit="1" customWidth="1"/>
    <col min="7" max="7" width="12.7109375" bestFit="1" customWidth="1"/>
  </cols>
  <sheetData>
    <row r="1" spans="1:7" ht="39" customHeight="1">
      <c r="A1" s="137" t="s">
        <v>110</v>
      </c>
      <c r="B1" s="137"/>
      <c r="C1" s="137"/>
      <c r="D1" s="124"/>
      <c r="E1" s="124"/>
    </row>
    <row r="2" spans="1:7" ht="29.25" customHeight="1">
      <c r="A2" s="133" t="s">
        <v>157</v>
      </c>
      <c r="B2" s="124"/>
      <c r="C2" s="73">
        <f>SUM(C5)</f>
        <v>0</v>
      </c>
    </row>
    <row r="4" spans="1:7" ht="15.75" thickBot="1">
      <c r="A4" s="90" t="s">
        <v>48</v>
      </c>
      <c r="B4" s="90" t="s">
        <v>49</v>
      </c>
      <c r="C4" s="48" t="s">
        <v>50</v>
      </c>
    </row>
    <row r="5" spans="1:7">
      <c r="A5" s="136" t="s">
        <v>34</v>
      </c>
      <c r="B5" s="136"/>
      <c r="C5" s="84">
        <f>SUM(C6:C9)-C12</f>
        <v>0</v>
      </c>
    </row>
    <row r="6" spans="1:7">
      <c r="A6" s="52" t="s">
        <v>113</v>
      </c>
      <c r="B6" s="53" t="s">
        <v>162</v>
      </c>
      <c r="C6" s="101">
        <v>0</v>
      </c>
    </row>
    <row r="7" spans="1:7">
      <c r="A7" s="52"/>
      <c r="B7" s="43" t="s">
        <v>115</v>
      </c>
      <c r="C7" s="91"/>
    </row>
    <row r="8" spans="1:7">
      <c r="A8" s="40" t="s">
        <v>107</v>
      </c>
      <c r="B8" s="41" t="s">
        <v>116</v>
      </c>
      <c r="C8" s="101">
        <v>0</v>
      </c>
    </row>
    <row r="9" spans="1:7">
      <c r="A9" s="40" t="s">
        <v>111</v>
      </c>
      <c r="B9" s="41" t="s">
        <v>112</v>
      </c>
      <c r="C9" s="101">
        <v>0</v>
      </c>
    </row>
    <row r="10" spans="1:7">
      <c r="A10" s="40"/>
      <c r="B10" s="43" t="s">
        <v>114</v>
      </c>
      <c r="C10" s="91"/>
    </row>
    <row r="11" spans="1:7">
      <c r="A11" s="40" t="s">
        <v>108</v>
      </c>
      <c r="B11" s="41" t="s">
        <v>41</v>
      </c>
      <c r="C11" s="101">
        <v>0</v>
      </c>
    </row>
    <row r="12" spans="1:7">
      <c r="A12" s="40" t="s">
        <v>109</v>
      </c>
      <c r="B12" s="41" t="s">
        <v>91</v>
      </c>
      <c r="C12" s="101">
        <v>0</v>
      </c>
    </row>
    <row r="14" spans="1:7" ht="18.75">
      <c r="A14" s="123" t="s">
        <v>86</v>
      </c>
      <c r="B14" s="124"/>
      <c r="C14" s="124"/>
      <c r="E14" s="125" t="s">
        <v>87</v>
      </c>
      <c r="F14" s="126"/>
      <c r="G14" s="126"/>
    </row>
    <row r="15" spans="1:7" ht="18.75">
      <c r="A15" s="68" t="s">
        <v>84</v>
      </c>
      <c r="B15" s="69">
        <f>SUM(C18)</f>
        <v>0</v>
      </c>
      <c r="C15" s="15"/>
      <c r="E15" s="70" t="s">
        <v>84</v>
      </c>
      <c r="F15" s="71">
        <f>SUM(G18)</f>
        <v>0</v>
      </c>
      <c r="G15" s="72"/>
    </row>
    <row r="16" spans="1:7" ht="10.5" customHeight="1">
      <c r="A16" s="37"/>
      <c r="B16" s="37"/>
      <c r="E16" s="37"/>
      <c r="F16" s="37"/>
    </row>
    <row r="17" spans="1:7" ht="15.75" thickBot="1">
      <c r="A17" s="90" t="s">
        <v>48</v>
      </c>
      <c r="B17" s="90" t="s">
        <v>49</v>
      </c>
      <c r="C17" s="48" t="s">
        <v>50</v>
      </c>
      <c r="D17" s="39"/>
      <c r="E17" s="90" t="s">
        <v>48</v>
      </c>
      <c r="F17" s="90" t="s">
        <v>49</v>
      </c>
      <c r="G17" s="48" t="s">
        <v>50</v>
      </c>
    </row>
    <row r="18" spans="1:7">
      <c r="A18" s="134" t="s">
        <v>34</v>
      </c>
      <c r="B18" s="134"/>
      <c r="C18" s="82">
        <f>SUM(C19:C19)</f>
        <v>0</v>
      </c>
      <c r="E18" s="135" t="s">
        <v>34</v>
      </c>
      <c r="F18" s="135"/>
      <c r="G18" s="83">
        <f>SUM(G19:G19)</f>
        <v>0</v>
      </c>
    </row>
    <row r="19" spans="1:7">
      <c r="A19" s="52" t="s">
        <v>107</v>
      </c>
      <c r="B19" s="53" t="s">
        <v>35</v>
      </c>
      <c r="C19" s="101">
        <v>0</v>
      </c>
      <c r="E19" s="52" t="s">
        <v>107</v>
      </c>
      <c r="F19" s="53" t="s">
        <v>35</v>
      </c>
      <c r="G19" s="101">
        <v>0</v>
      </c>
    </row>
  </sheetData>
  <sheetProtection password="CC2B" sheet="1" objects="1" scenarios="1" formatColumns="0" selectLockedCells="1"/>
  <mergeCells count="7">
    <mergeCell ref="A18:B18"/>
    <mergeCell ref="E18:F18"/>
    <mergeCell ref="A2:B2"/>
    <mergeCell ref="A5:B5"/>
    <mergeCell ref="A1:E1"/>
    <mergeCell ref="A14:C14"/>
    <mergeCell ref="E14:G14"/>
  </mergeCells>
  <pageMargins left="0.25" right="0.24" top="0.5" bottom="0.5" header="0.3" footer="0.3"/>
  <pageSetup scale="98" fitToHeight="2" orientation="landscape" copies="2" r:id="rId1"/>
  <headerFooter>
    <oddHeader>&amp;R&amp;A</oddHeader>
  </headerFooter>
</worksheet>
</file>

<file path=xl/worksheets/sheet6.xml><?xml version="1.0" encoding="utf-8"?>
<worksheet xmlns="http://schemas.openxmlformats.org/spreadsheetml/2006/main" xmlns:r="http://schemas.openxmlformats.org/officeDocument/2006/relationships">
  <sheetPr>
    <tabColor theme="6" tint="-0.499984740745262"/>
  </sheetPr>
  <dimension ref="A1:H23"/>
  <sheetViews>
    <sheetView showGridLines="0" zoomScale="115" zoomScaleNormal="115" workbookViewId="0">
      <pane ySplit="3" topLeftCell="A4" activePane="bottomLeft" state="frozen"/>
      <selection activeCell="A28" sqref="A28"/>
      <selection pane="bottomLeft" activeCell="C5" sqref="C5"/>
    </sheetView>
  </sheetViews>
  <sheetFormatPr defaultRowHeight="15"/>
  <cols>
    <col min="1" max="1" width="15.5703125" customWidth="1"/>
    <col min="2" max="2" width="38.42578125" bestFit="1" customWidth="1"/>
    <col min="3" max="3" width="19.42578125" customWidth="1"/>
  </cols>
  <sheetData>
    <row r="1" spans="1:8" ht="18.75">
      <c r="A1" s="139" t="s">
        <v>156</v>
      </c>
      <c r="B1" s="124"/>
      <c r="C1" s="74">
        <f>SUM(C4,C13,C22)</f>
        <v>0</v>
      </c>
      <c r="D1" s="55"/>
      <c r="E1" s="55"/>
      <c r="F1" s="55"/>
      <c r="G1" s="55"/>
      <c r="H1" s="56"/>
    </row>
    <row r="2" spans="1:8" s="93" customFormat="1" ht="37.5" customHeight="1">
      <c r="A2" s="129" t="s">
        <v>140</v>
      </c>
      <c r="B2" s="130"/>
      <c r="C2" s="130"/>
      <c r="D2" s="92"/>
      <c r="E2" s="92"/>
      <c r="F2" s="92"/>
      <c r="G2" s="92"/>
    </row>
    <row r="3" spans="1:8" ht="15.75" thickBot="1">
      <c r="A3" s="38" t="s">
        <v>48</v>
      </c>
      <c r="B3" s="38" t="s">
        <v>49</v>
      </c>
      <c r="C3" s="48" t="s">
        <v>50</v>
      </c>
    </row>
    <row r="4" spans="1:8">
      <c r="A4" s="138" t="s">
        <v>30</v>
      </c>
      <c r="B4" s="138"/>
      <c r="C4" s="89">
        <f>SUM(C5:C11)</f>
        <v>0</v>
      </c>
    </row>
    <row r="5" spans="1:8">
      <c r="A5" s="96" t="s">
        <v>141</v>
      </c>
      <c r="B5" s="96" t="s">
        <v>71</v>
      </c>
      <c r="C5" s="101">
        <v>0</v>
      </c>
    </row>
    <row r="6" spans="1:8">
      <c r="A6" s="96" t="s">
        <v>142</v>
      </c>
      <c r="B6" s="96" t="s">
        <v>72</v>
      </c>
      <c r="C6" s="101">
        <v>0</v>
      </c>
    </row>
    <row r="7" spans="1:8">
      <c r="A7" s="96" t="s">
        <v>143</v>
      </c>
      <c r="B7" s="96" t="s">
        <v>73</v>
      </c>
      <c r="C7" s="101">
        <v>0</v>
      </c>
    </row>
    <row r="8" spans="1:8">
      <c r="A8" s="96" t="s">
        <v>144</v>
      </c>
      <c r="B8" s="96" t="s">
        <v>74</v>
      </c>
      <c r="C8" s="101">
        <v>0</v>
      </c>
    </row>
    <row r="9" spans="1:8">
      <c r="A9" s="96" t="s">
        <v>145</v>
      </c>
      <c r="B9" s="96" t="s">
        <v>75</v>
      </c>
      <c r="C9" s="101">
        <v>0</v>
      </c>
    </row>
    <row r="10" spans="1:8">
      <c r="A10" s="96" t="s">
        <v>146</v>
      </c>
      <c r="B10" s="96" t="s">
        <v>76</v>
      </c>
      <c r="C10" s="101">
        <v>0</v>
      </c>
    </row>
    <row r="11" spans="1:8">
      <c r="A11" s="96" t="s">
        <v>147</v>
      </c>
      <c r="B11" s="96" t="s">
        <v>77</v>
      </c>
      <c r="C11" s="101">
        <v>0</v>
      </c>
    </row>
    <row r="12" spans="1:8" ht="15.75" thickBot="1">
      <c r="C12" s="45"/>
    </row>
    <row r="13" spans="1:8">
      <c r="A13" s="138" t="s">
        <v>33</v>
      </c>
      <c r="B13" s="138"/>
      <c r="C13" s="89">
        <f>SUM(C14:C20)</f>
        <v>0</v>
      </c>
    </row>
    <row r="14" spans="1:8">
      <c r="A14" s="96" t="s">
        <v>148</v>
      </c>
      <c r="B14" s="41" t="s">
        <v>71</v>
      </c>
      <c r="C14" s="101">
        <v>0</v>
      </c>
    </row>
    <row r="15" spans="1:8">
      <c r="A15" s="96" t="s">
        <v>149</v>
      </c>
      <c r="B15" s="41" t="s">
        <v>72</v>
      </c>
      <c r="C15" s="101">
        <v>0</v>
      </c>
    </row>
    <row r="16" spans="1:8">
      <c r="A16" s="96" t="s">
        <v>150</v>
      </c>
      <c r="B16" s="41" t="s">
        <v>73</v>
      </c>
      <c r="C16" s="101">
        <v>0</v>
      </c>
    </row>
    <row r="17" spans="1:3">
      <c r="A17" s="96" t="s">
        <v>151</v>
      </c>
      <c r="B17" s="41" t="s">
        <v>74</v>
      </c>
      <c r="C17" s="101">
        <v>0</v>
      </c>
    </row>
    <row r="18" spans="1:3">
      <c r="A18" s="96" t="s">
        <v>152</v>
      </c>
      <c r="B18" s="41" t="s">
        <v>75</v>
      </c>
      <c r="C18" s="101">
        <v>0</v>
      </c>
    </row>
    <row r="19" spans="1:3">
      <c r="A19" s="96" t="s">
        <v>153</v>
      </c>
      <c r="B19" s="41" t="s">
        <v>76</v>
      </c>
      <c r="C19" s="101">
        <v>0</v>
      </c>
    </row>
    <row r="20" spans="1:3">
      <c r="A20" s="96" t="s">
        <v>154</v>
      </c>
      <c r="B20" s="41" t="s">
        <v>77</v>
      </c>
      <c r="C20" s="101">
        <v>0</v>
      </c>
    </row>
    <row r="21" spans="1:3" ht="15.75" thickBot="1">
      <c r="C21" s="45"/>
    </row>
    <row r="22" spans="1:3">
      <c r="A22" s="138" t="s">
        <v>34</v>
      </c>
      <c r="B22" s="138"/>
      <c r="C22" s="89">
        <f>SUM(C23:C23)</f>
        <v>0</v>
      </c>
    </row>
    <row r="23" spans="1:3">
      <c r="A23" s="41" t="s">
        <v>155</v>
      </c>
      <c r="B23" s="41" t="s">
        <v>73</v>
      </c>
      <c r="C23" s="101">
        <v>0</v>
      </c>
    </row>
  </sheetData>
  <sheetProtection password="CC2B" sheet="1" objects="1" scenarios="1" formatColumns="0" selectLockedCells="1"/>
  <mergeCells count="5">
    <mergeCell ref="A13:B13"/>
    <mergeCell ref="A22:B22"/>
    <mergeCell ref="A4:B4"/>
    <mergeCell ref="A2:C2"/>
    <mergeCell ref="A1:B1"/>
  </mergeCells>
  <printOptions horizontalCentered="1"/>
  <pageMargins left="0.7" right="0.7" top="0.75" bottom="0.75" header="0.3" footer="0.3"/>
  <pageSetup orientation="portrait" copies="2" r:id="rId1"/>
  <headerFooter>
    <oddHeader>&amp;R&amp;A</oddHeader>
  </headerFooter>
</worksheet>
</file>

<file path=xl/worksheets/sheet7.xml><?xml version="1.0" encoding="utf-8"?>
<worksheet xmlns="http://schemas.openxmlformats.org/spreadsheetml/2006/main" xmlns:r="http://schemas.openxmlformats.org/officeDocument/2006/relationships">
  <sheetPr>
    <tabColor rgb="FFC00000"/>
  </sheetPr>
  <dimension ref="A1:E36"/>
  <sheetViews>
    <sheetView showGridLines="0" zoomScale="85" zoomScaleNormal="85" workbookViewId="0">
      <selection activeCell="B2" sqref="B2:D2"/>
    </sheetView>
  </sheetViews>
  <sheetFormatPr defaultRowHeight="15"/>
  <cols>
    <col min="1" max="1" width="64.28515625" customWidth="1"/>
    <col min="2" max="2" width="16.85546875" customWidth="1"/>
    <col min="3" max="3" width="3.140625" customWidth="1"/>
    <col min="4" max="4" width="64" customWidth="1"/>
    <col min="5" max="5" width="16.140625" customWidth="1"/>
  </cols>
  <sheetData>
    <row r="1" spans="1:5" ht="38.25" customHeight="1">
      <c r="A1" s="140" t="s">
        <v>179</v>
      </c>
      <c r="B1" s="140"/>
      <c r="C1" s="140"/>
      <c r="D1" s="140"/>
      <c r="E1" s="140"/>
    </row>
    <row r="2" spans="1:5" ht="18.75" customHeight="1">
      <c r="A2" s="36" t="s">
        <v>21</v>
      </c>
      <c r="B2" s="141"/>
      <c r="C2" s="142"/>
      <c r="D2" s="142"/>
      <c r="E2" s="35"/>
    </row>
    <row r="3" spans="1:5" ht="15.75" customHeight="1">
      <c r="A3" s="36" t="s">
        <v>20</v>
      </c>
      <c r="B3" s="119"/>
      <c r="C3" s="120"/>
      <c r="D3" s="120"/>
      <c r="E3" s="35"/>
    </row>
    <row r="4" spans="1:5" ht="9" customHeight="1">
      <c r="A4" s="32" t="s">
        <v>0</v>
      </c>
      <c r="B4" s="33">
        <f>SUM(B8,E8)</f>
        <v>0</v>
      </c>
    </row>
    <row r="5" spans="1:5" ht="6" customHeight="1"/>
    <row r="6" spans="1:5">
      <c r="A6" s="75" t="s">
        <v>19</v>
      </c>
      <c r="B6" s="2"/>
      <c r="C6" s="2"/>
      <c r="D6" s="2"/>
      <c r="E6" s="2"/>
    </row>
    <row r="7" spans="1:5">
      <c r="A7" s="10" t="s">
        <v>10</v>
      </c>
      <c r="B7" s="3"/>
      <c r="C7" s="3"/>
      <c r="D7" s="10" t="s">
        <v>11</v>
      </c>
      <c r="E7" s="3"/>
    </row>
    <row r="8" spans="1:5">
      <c r="A8" s="7" t="s">
        <v>22</v>
      </c>
      <c r="B8" s="103">
        <v>0</v>
      </c>
      <c r="C8" s="7"/>
      <c r="D8" s="7" t="s">
        <v>187</v>
      </c>
      <c r="E8" s="103">
        <v>0</v>
      </c>
    </row>
    <row r="9" spans="1:5">
      <c r="A9" s="7" t="s">
        <v>23</v>
      </c>
      <c r="B9" s="103">
        <v>0</v>
      </c>
      <c r="C9" s="7"/>
      <c r="D9" s="7" t="s">
        <v>23</v>
      </c>
      <c r="E9" s="103">
        <v>0</v>
      </c>
    </row>
    <row r="10" spans="1:5">
      <c r="A10" s="7" t="s">
        <v>24</v>
      </c>
      <c r="B10" s="5">
        <f>SUM(B8:B9)</f>
        <v>0</v>
      </c>
      <c r="C10" s="7"/>
      <c r="D10" s="7" t="s">
        <v>188</v>
      </c>
      <c r="E10" s="4">
        <f>SUM(E8:E9)</f>
        <v>0</v>
      </c>
    </row>
    <row r="11" spans="1:5" ht="9.75" customHeight="1">
      <c r="A11" s="7"/>
      <c r="B11" s="7"/>
      <c r="C11" s="7"/>
      <c r="D11" s="7"/>
      <c r="E11" s="7"/>
    </row>
    <row r="12" spans="1:5">
      <c r="A12" s="7" t="s">
        <v>190</v>
      </c>
      <c r="B12" s="104">
        <v>0</v>
      </c>
      <c r="C12" s="7"/>
      <c r="D12" s="7" t="s">
        <v>186</v>
      </c>
      <c r="E12" s="104">
        <v>0</v>
      </c>
    </row>
    <row r="13" spans="1:5" ht="9.75" customHeight="1">
      <c r="A13" s="7"/>
      <c r="B13" s="7"/>
      <c r="C13" s="7"/>
      <c r="D13" s="7"/>
      <c r="E13" s="7"/>
    </row>
    <row r="14" spans="1:5">
      <c r="A14" s="23" t="s">
        <v>25</v>
      </c>
      <c r="B14" s="25">
        <f>SUM(B10-B12)</f>
        <v>0</v>
      </c>
      <c r="C14" s="23"/>
      <c r="D14" s="23" t="s">
        <v>189</v>
      </c>
      <c r="E14" s="25">
        <f>SUM(E10-E12)</f>
        <v>0</v>
      </c>
    </row>
    <row r="15" spans="1:5" ht="15" customHeight="1"/>
    <row r="16" spans="1:5">
      <c r="A16" s="76" t="s">
        <v>181</v>
      </c>
      <c r="B16" s="77"/>
      <c r="C16" s="77"/>
      <c r="D16" s="77"/>
      <c r="E16" s="77"/>
    </row>
    <row r="17" spans="1:5">
      <c r="A17" s="11" t="s">
        <v>10</v>
      </c>
      <c r="B17" s="12"/>
      <c r="C17" s="12"/>
      <c r="D17" s="11" t="s">
        <v>11</v>
      </c>
      <c r="E17" s="12"/>
    </row>
    <row r="18" spans="1:5">
      <c r="A18" s="13" t="s">
        <v>172</v>
      </c>
      <c r="B18" s="97">
        <v>0</v>
      </c>
      <c r="C18" s="13"/>
      <c r="D18" s="13" t="s">
        <v>172</v>
      </c>
      <c r="E18" s="97">
        <v>0</v>
      </c>
    </row>
    <row r="19" spans="1:5">
      <c r="A19" s="13" t="s">
        <v>173</v>
      </c>
      <c r="B19" s="97">
        <v>0</v>
      </c>
      <c r="C19" s="13"/>
      <c r="D19" s="13" t="s">
        <v>173</v>
      </c>
      <c r="E19" s="97">
        <v>0</v>
      </c>
    </row>
    <row r="20" spans="1:5">
      <c r="A20" s="13" t="s">
        <v>174</v>
      </c>
      <c r="B20" s="97">
        <v>0</v>
      </c>
      <c r="C20" s="13"/>
      <c r="D20" s="13" t="s">
        <v>174</v>
      </c>
      <c r="E20" s="97">
        <v>0</v>
      </c>
    </row>
    <row r="21" spans="1:5">
      <c r="A21" s="13" t="s">
        <v>175</v>
      </c>
      <c r="B21" s="97">
        <v>0</v>
      </c>
      <c r="C21" s="13"/>
      <c r="D21" s="13" t="s">
        <v>175</v>
      </c>
      <c r="E21" s="97">
        <v>0</v>
      </c>
    </row>
    <row r="22" spans="1:5">
      <c r="A22" s="26" t="s">
        <v>176</v>
      </c>
      <c r="B22" s="27">
        <f>SUM(B18:B21)</f>
        <v>0</v>
      </c>
      <c r="C22" s="26"/>
      <c r="D22" s="26" t="s">
        <v>176</v>
      </c>
      <c r="E22" s="27">
        <f>SUM(E18:E21)</f>
        <v>0</v>
      </c>
    </row>
    <row r="23" spans="1:5" ht="13.5" customHeight="1"/>
    <row r="24" spans="1:5">
      <c r="A24" s="78" t="s">
        <v>14</v>
      </c>
      <c r="B24" s="79"/>
      <c r="C24" s="79"/>
      <c r="D24" s="79"/>
      <c r="E24" s="79"/>
    </row>
    <row r="25" spans="1:5">
      <c r="A25" s="16" t="s">
        <v>10</v>
      </c>
      <c r="B25" s="17"/>
      <c r="C25" s="17"/>
      <c r="D25" s="16" t="s">
        <v>11</v>
      </c>
      <c r="E25" s="17"/>
    </row>
    <row r="26" spans="1:5">
      <c r="A26" s="18" t="s">
        <v>26</v>
      </c>
      <c r="B26" s="19">
        <f>SUM(B14-B22)</f>
        <v>0</v>
      </c>
      <c r="C26" s="18"/>
      <c r="D26" s="18" t="s">
        <v>27</v>
      </c>
      <c r="E26" s="20">
        <f>SUM(E14-E22)</f>
        <v>0</v>
      </c>
    </row>
    <row r="27" spans="1:5">
      <c r="A27" s="18" t="s">
        <v>182</v>
      </c>
      <c r="B27" s="105">
        <v>1</v>
      </c>
      <c r="C27" s="18"/>
      <c r="D27" s="18" t="s">
        <v>183</v>
      </c>
      <c r="E27" s="105">
        <v>1</v>
      </c>
    </row>
    <row r="28" spans="1:5">
      <c r="A28" s="28" t="s">
        <v>17</v>
      </c>
      <c r="B28" s="63">
        <f>SUM(B26/B27)</f>
        <v>0</v>
      </c>
      <c r="C28" s="28"/>
      <c r="D28" s="28" t="s">
        <v>18</v>
      </c>
      <c r="E28" s="29">
        <f>SUM(E26/E27)</f>
        <v>0</v>
      </c>
    </row>
    <row r="29" spans="1:5" ht="15" customHeight="1"/>
    <row r="30" spans="1:5">
      <c r="A30" s="80" t="s">
        <v>89</v>
      </c>
      <c r="B30" s="81"/>
      <c r="C30" s="81"/>
      <c r="D30" s="81"/>
      <c r="E30" s="81"/>
    </row>
    <row r="31" spans="1:5">
      <c r="A31" s="14" t="s">
        <v>10</v>
      </c>
      <c r="B31" s="15"/>
      <c r="C31" s="15"/>
      <c r="D31" s="14" t="s">
        <v>11</v>
      </c>
      <c r="E31" s="15"/>
    </row>
    <row r="32" spans="1:5">
      <c r="A32" s="21" t="s">
        <v>28</v>
      </c>
      <c r="B32" s="22">
        <f>SUM(B28)</f>
        <v>0</v>
      </c>
      <c r="C32" s="21"/>
      <c r="D32" s="21" t="s">
        <v>29</v>
      </c>
      <c r="E32" s="22">
        <f>SUM(E28)</f>
        <v>0</v>
      </c>
    </row>
    <row r="33" spans="1:5">
      <c r="A33" s="21" t="s">
        <v>82</v>
      </c>
      <c r="B33" s="106">
        <v>0</v>
      </c>
      <c r="C33" s="21"/>
      <c r="D33" s="21" t="s">
        <v>83</v>
      </c>
      <c r="E33" s="106">
        <v>0</v>
      </c>
    </row>
    <row r="34" spans="1:5">
      <c r="A34" s="58" t="s">
        <v>199</v>
      </c>
      <c r="B34" s="59">
        <f>SUM(B31*B32)</f>
        <v>0</v>
      </c>
      <c r="C34" s="58"/>
      <c r="D34" s="58" t="s">
        <v>200</v>
      </c>
      <c r="E34" s="59">
        <f>SUM(E31*E32)</f>
        <v>0</v>
      </c>
    </row>
    <row r="35" spans="1:5">
      <c r="A35" s="60" t="s">
        <v>79</v>
      </c>
      <c r="B35" s="61" t="e">
        <f>SUM('Base Calculation'!B40)</f>
        <v>#DIV/0!</v>
      </c>
      <c r="C35" s="30"/>
      <c r="D35" s="60" t="s">
        <v>80</v>
      </c>
      <c r="E35" s="61" t="e">
        <f>SUM('Base Calculation'!E40)</f>
        <v>#DIV/0!</v>
      </c>
    </row>
    <row r="36" spans="1:5">
      <c r="A36" s="62" t="s">
        <v>81</v>
      </c>
      <c r="B36" s="1" t="e">
        <f>SUM(B34-B35)</f>
        <v>#DIV/0!</v>
      </c>
      <c r="D36" s="62" t="s">
        <v>81</v>
      </c>
      <c r="E36" s="1" t="e">
        <f>SUM(E34-E35)</f>
        <v>#DIV/0!</v>
      </c>
    </row>
  </sheetData>
  <sheetProtection formatColumns="0"/>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&amp; Updates</vt:lpstr>
      <vt:lpstr>Base Calculation</vt:lpstr>
      <vt:lpstr>School Level Expenditures</vt:lpstr>
      <vt:lpstr>District Wide Expenditures</vt:lpstr>
      <vt:lpstr>Food Service Expenditures</vt:lpstr>
      <vt:lpstr>Payments for Services</vt:lpstr>
      <vt:lpstr>Calculation Results</vt:lpstr>
      <vt:lpstr>'Food Service Expenditures'!Print_Area</vt:lpstr>
      <vt:lpstr>'School Level Expenditures'!Print_Area</vt:lpstr>
    </vt:vector>
  </TitlesOfParts>
  <Company>State of Wisconsin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Rchel Zellmer</dc:creator>
  <cp:lastModifiedBy>Rchel Zellmer</cp:lastModifiedBy>
  <cp:lastPrinted>2015-03-05T16:33:40Z</cp:lastPrinted>
  <dcterms:created xsi:type="dcterms:W3CDTF">2014-10-27T16:07:59Z</dcterms:created>
  <dcterms:modified xsi:type="dcterms:W3CDTF">2015-03-19T14:13:04Z</dcterms:modified>
</cp:coreProperties>
</file>