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Temp\Web\February 16, 2022\"/>
    </mc:Choice>
  </mc:AlternateContent>
  <xr:revisionPtr revIDLastSave="0" documentId="13_ncr:1_{660C6821-BF6E-4C5A-8F9F-8CE0C40C6A67}" xr6:coauthVersionLast="47" xr6:coauthVersionMax="47" xr10:uidLastSave="{00000000-0000-0000-0000-000000000000}"/>
  <bookViews>
    <workbookView xWindow="-25935" yWindow="2910" windowWidth="21600" windowHeight="11835" tabRatio="938" xr2:uid="{00000000-000D-0000-FFFF-FFFF00000000}"/>
  </bookViews>
  <sheets>
    <sheet name="Instructions" sheetId="19" r:id="rId1"/>
    <sheet name="CACFP Meal Pattern" sheetId="20" r:id="rId2"/>
    <sheet name="Breakfast" sheetId="14" r:id="rId3"/>
    <sheet name="Lunch &amp; Supper" sheetId="15" r:id="rId4"/>
    <sheet name="Snacks" sheetId="16" r:id="rId5"/>
    <sheet name="Grains Calculator" sheetId="21" r:id="rId6"/>
  </sheets>
  <definedNames>
    <definedName name="_xlnm.Print_Area" localSheetId="5">'Grains Calculator'!$A$1:$L$65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6" l="1"/>
  <c r="B16" i="16"/>
  <c r="E16" i="16" s="1"/>
  <c r="E17" i="16"/>
  <c r="B59" i="15"/>
  <c r="E59" i="15" s="1"/>
  <c r="B58" i="15"/>
  <c r="E58" i="15"/>
  <c r="E29" i="14"/>
  <c r="B28" i="14"/>
  <c r="B27" i="14"/>
  <c r="E27" i="14" s="1"/>
  <c r="E28" i="14"/>
  <c r="F6" i="21"/>
  <c r="H11" i="21" s="1"/>
  <c r="K11" i="21" s="1"/>
  <c r="I22" i="14"/>
  <c r="L22" i="14" s="1"/>
  <c r="B22" i="14"/>
  <c r="E22" i="14" s="1"/>
  <c r="I28" i="14"/>
  <c r="L28" i="14" s="1"/>
  <c r="I10" i="14"/>
  <c r="L10" i="14" s="1"/>
  <c r="B16" i="14"/>
  <c r="E16" i="14" s="1"/>
  <c r="J5" i="14"/>
  <c r="I36" i="16"/>
  <c r="L36" i="16" s="1"/>
  <c r="I35" i="16"/>
  <c r="L35" i="16" s="1"/>
  <c r="B36" i="16"/>
  <c r="E36" i="16" s="1"/>
  <c r="B35" i="16"/>
  <c r="E35" i="16" s="1"/>
  <c r="B30" i="16"/>
  <c r="E30" i="16" s="1"/>
  <c r="B29" i="16"/>
  <c r="E29" i="16" s="1"/>
  <c r="I24" i="16"/>
  <c r="L24" i="16" s="1"/>
  <c r="I23" i="16"/>
  <c r="L23" i="16" s="1"/>
  <c r="B24" i="16"/>
  <c r="E24" i="16" s="1"/>
  <c r="B23" i="16"/>
  <c r="E23" i="16" s="1"/>
  <c r="I41" i="15"/>
  <c r="L41" i="15" s="1"/>
  <c r="B41" i="15"/>
  <c r="E41" i="15" s="1"/>
  <c r="B46" i="15"/>
  <c r="E46" i="15" s="1"/>
  <c r="B47" i="15"/>
  <c r="E47" i="15" s="1"/>
  <c r="I46" i="15"/>
  <c r="L46" i="15" s="1"/>
  <c r="I47" i="15"/>
  <c r="L47" i="15" s="1"/>
  <c r="B52" i="15"/>
  <c r="E52" i="15" s="1"/>
  <c r="B53" i="15"/>
  <c r="E53" i="15" s="1"/>
  <c r="I53" i="15"/>
  <c r="L53" i="15" s="1"/>
  <c r="B40" i="15"/>
  <c r="E40" i="15" s="1"/>
  <c r="I40" i="15"/>
  <c r="L40" i="15" s="1"/>
  <c r="I44" i="14"/>
  <c r="L44" i="14" s="1"/>
  <c r="I16" i="14"/>
  <c r="L16" i="14" s="1"/>
  <c r="I43" i="14"/>
  <c r="L43" i="14" s="1"/>
  <c r="I15" i="14"/>
  <c r="L15" i="14" s="1"/>
  <c r="I21" i="14"/>
  <c r="L21" i="14" s="1"/>
  <c r="B21" i="14"/>
  <c r="E21" i="14" s="1"/>
  <c r="B15" i="14"/>
  <c r="E15" i="14" s="1"/>
  <c r="E18" i="16" l="1"/>
  <c r="B11" i="21"/>
  <c r="E11" i="21" s="1"/>
  <c r="H12" i="21"/>
  <c r="K12" i="21" s="1"/>
  <c r="E60" i="15"/>
  <c r="E37" i="16"/>
  <c r="E31" i="16"/>
  <c r="L37" i="16"/>
  <c r="E42" i="15"/>
  <c r="I59" i="15"/>
  <c r="L59" i="15" s="1"/>
  <c r="I58" i="15"/>
  <c r="L58" i="15" s="1"/>
  <c r="I66" i="16"/>
  <c r="L66" i="16" s="1"/>
  <c r="I65" i="16"/>
  <c r="L65" i="16" s="1"/>
  <c r="B12" i="21" l="1"/>
  <c r="H13" i="21"/>
  <c r="E12" i="21"/>
  <c r="B13" i="21"/>
  <c r="L42" i="15"/>
  <c r="L60" i="15"/>
  <c r="I56" i="14"/>
  <c r="L56" i="14" s="1"/>
  <c r="I55" i="14"/>
  <c r="L55" i="14" s="1"/>
  <c r="B56" i="14"/>
  <c r="E56" i="14" s="1"/>
  <c r="B55" i="14"/>
  <c r="E55" i="14" s="1"/>
  <c r="K13" i="21" l="1"/>
  <c r="H14" i="21"/>
  <c r="B14" i="21"/>
  <c r="E13" i="21"/>
  <c r="B60" i="16"/>
  <c r="E60" i="16" s="1"/>
  <c r="B59" i="16"/>
  <c r="E59" i="16" s="1"/>
  <c r="I60" i="16"/>
  <c r="L60" i="16" s="1"/>
  <c r="I59" i="16"/>
  <c r="L59" i="16" s="1"/>
  <c r="I54" i="16"/>
  <c r="L54" i="16" s="1"/>
  <c r="I53" i="16"/>
  <c r="L53" i="16" s="1"/>
  <c r="I52" i="15"/>
  <c r="L52" i="15" s="1"/>
  <c r="I62" i="14"/>
  <c r="L62" i="14" s="1"/>
  <c r="I61" i="14"/>
  <c r="L61" i="14" s="1"/>
  <c r="B62" i="14"/>
  <c r="E62" i="14" s="1"/>
  <c r="B61" i="14"/>
  <c r="E61" i="14" s="1"/>
  <c r="H15" i="21" l="1"/>
  <c r="K14" i="21"/>
  <c r="B15" i="21"/>
  <c r="E14" i="21"/>
  <c r="B66" i="16"/>
  <c r="E66" i="16" s="1"/>
  <c r="B65" i="16"/>
  <c r="E65" i="16" s="1"/>
  <c r="K15" i="21" l="1"/>
  <c r="H16" i="21"/>
  <c r="E15" i="21"/>
  <c r="B16" i="21"/>
  <c r="L55" i="16"/>
  <c r="E61" i="16"/>
  <c r="E67" i="16"/>
  <c r="L61" i="16"/>
  <c r="L48" i="15"/>
  <c r="E48" i="15"/>
  <c r="E54" i="15"/>
  <c r="E63" i="14"/>
  <c r="E57" i="14"/>
  <c r="L54" i="15"/>
  <c r="I30" i="16"/>
  <c r="L30" i="16" s="1"/>
  <c r="I29" i="16"/>
  <c r="L29" i="16" s="1"/>
  <c r="I17" i="16"/>
  <c r="L17" i="16" s="1"/>
  <c r="I16" i="16"/>
  <c r="L16" i="16" s="1"/>
  <c r="I35" i="15"/>
  <c r="L35" i="15" s="1"/>
  <c r="I34" i="15"/>
  <c r="L34" i="15" s="1"/>
  <c r="I16" i="15"/>
  <c r="L16" i="15" s="1"/>
  <c r="I15" i="15"/>
  <c r="L15" i="15" s="1"/>
  <c r="I50" i="14"/>
  <c r="L50" i="14" s="1"/>
  <c r="I49" i="14"/>
  <c r="L49" i="14" s="1"/>
  <c r="B50" i="14"/>
  <c r="E50" i="14" s="1"/>
  <c r="B49" i="14"/>
  <c r="E49" i="14" s="1"/>
  <c r="B44" i="14"/>
  <c r="E44" i="14" s="1"/>
  <c r="B43" i="14"/>
  <c r="E43" i="14" s="1"/>
  <c r="I38" i="14"/>
  <c r="L38" i="14" s="1"/>
  <c r="I37" i="14"/>
  <c r="L37" i="14" s="1"/>
  <c r="B38" i="14"/>
  <c r="E38" i="14" s="1"/>
  <c r="B37" i="14"/>
  <c r="E37" i="14" s="1"/>
  <c r="I27" i="14"/>
  <c r="L27" i="14" s="1"/>
  <c r="H17" i="21" l="1"/>
  <c r="K16" i="21"/>
  <c r="E16" i="21"/>
  <c r="B17" i="21"/>
  <c r="L45" i="14"/>
  <c r="L57" i="14"/>
  <c r="L63" i="14"/>
  <c r="L67" i="16"/>
  <c r="H18" i="21" l="1"/>
  <c r="K17" i="21"/>
  <c r="E17" i="21"/>
  <c r="B18" i="21"/>
  <c r="L31" i="16"/>
  <c r="L29" i="14"/>
  <c r="L18" i="16"/>
  <c r="L36" i="15"/>
  <c r="L17" i="15"/>
  <c r="E45" i="14"/>
  <c r="L39" i="14"/>
  <c r="E39" i="14"/>
  <c r="E51" i="14"/>
  <c r="L51" i="14"/>
  <c r="J6" i="16"/>
  <c r="B10" i="16"/>
  <c r="E10" i="16" s="1"/>
  <c r="I10" i="16"/>
  <c r="L10" i="16" s="1"/>
  <c r="B11" i="16"/>
  <c r="E11" i="16" s="1"/>
  <c r="I11" i="16"/>
  <c r="L11" i="16" s="1"/>
  <c r="B41" i="16"/>
  <c r="E41" i="16" s="1"/>
  <c r="I41" i="16"/>
  <c r="L41" i="16" s="1"/>
  <c r="B42" i="16"/>
  <c r="E42" i="16" s="1"/>
  <c r="I42" i="16"/>
  <c r="L42" i="16" s="1"/>
  <c r="B47" i="16"/>
  <c r="E47" i="16" s="1"/>
  <c r="I47" i="16"/>
  <c r="L47" i="16" s="1"/>
  <c r="B48" i="16"/>
  <c r="E48" i="16" s="1"/>
  <c r="I48" i="16"/>
  <c r="L48" i="16" s="1"/>
  <c r="B53" i="16"/>
  <c r="E53" i="16" s="1"/>
  <c r="B54" i="16"/>
  <c r="E54" i="16" s="1"/>
  <c r="J5" i="15"/>
  <c r="B9" i="15"/>
  <c r="E9" i="15" s="1"/>
  <c r="I9" i="15"/>
  <c r="L9" i="15" s="1"/>
  <c r="B10" i="15"/>
  <c r="E10" i="15" s="1"/>
  <c r="I10" i="15"/>
  <c r="L10" i="15" s="1"/>
  <c r="B15" i="15"/>
  <c r="E15" i="15" s="1"/>
  <c r="B16" i="15"/>
  <c r="E16" i="15" s="1"/>
  <c r="B21" i="15"/>
  <c r="E21" i="15" s="1"/>
  <c r="I21" i="15"/>
  <c r="L21" i="15" s="1"/>
  <c r="B22" i="15"/>
  <c r="E22" i="15" s="1"/>
  <c r="I22" i="15"/>
  <c r="L22" i="15" s="1"/>
  <c r="B27" i="15"/>
  <c r="E27" i="15" s="1"/>
  <c r="I27" i="15"/>
  <c r="L27" i="15" s="1"/>
  <c r="B28" i="15"/>
  <c r="E28" i="15" s="1"/>
  <c r="I28" i="15"/>
  <c r="L28" i="15" s="1"/>
  <c r="B34" i="15"/>
  <c r="E34" i="15" s="1"/>
  <c r="B35" i="15"/>
  <c r="E35" i="15" s="1"/>
  <c r="K18" i="21" l="1"/>
  <c r="H19" i="21"/>
  <c r="B19" i="21"/>
  <c r="E18" i="21"/>
  <c r="L12" i="16"/>
  <c r="E43" i="16"/>
  <c r="E17" i="15"/>
  <c r="L29" i="15"/>
  <c r="E25" i="16"/>
  <c r="E12" i="16"/>
  <c r="E55" i="16"/>
  <c r="E49" i="16"/>
  <c r="L25" i="16"/>
  <c r="L49" i="16"/>
  <c r="L43" i="16"/>
  <c r="E29" i="15"/>
  <c r="L23" i="15"/>
  <c r="L11" i="15"/>
  <c r="E23" i="15"/>
  <c r="E11" i="15"/>
  <c r="E36" i="15"/>
  <c r="B9" i="14"/>
  <c r="E9" i="14" s="1"/>
  <c r="I9" i="14"/>
  <c r="L9" i="14" s="1"/>
  <c r="B10" i="14"/>
  <c r="E10" i="14" s="1"/>
  <c r="H20" i="21" l="1"/>
  <c r="K19" i="21"/>
  <c r="E19" i="21"/>
  <c r="B20" i="21"/>
  <c r="L11" i="14"/>
  <c r="L23" i="14"/>
  <c r="E11" i="14"/>
  <c r="E23" i="14"/>
  <c r="E17" i="14"/>
  <c r="L17" i="14"/>
  <c r="H21" i="21" l="1"/>
  <c r="K20" i="21"/>
  <c r="B21" i="21"/>
  <c r="E20" i="21"/>
  <c r="K21" i="21" l="1"/>
  <c r="H22" i="21"/>
  <c r="B22" i="21"/>
  <c r="E21" i="21"/>
  <c r="K22" i="21" l="1"/>
  <c r="H23" i="21"/>
  <c r="E22" i="21"/>
  <c r="B23" i="21"/>
  <c r="K23" i="21" l="1"/>
  <c r="H24" i="21"/>
  <c r="B24" i="21"/>
  <c r="E23" i="21"/>
  <c r="K24" i="21" l="1"/>
  <c r="H25" i="21"/>
  <c r="E24" i="21"/>
  <c r="B25" i="21"/>
  <c r="K25" i="21" l="1"/>
  <c r="H26" i="21"/>
  <c r="E25" i="21"/>
  <c r="B26" i="21"/>
  <c r="H27" i="21" l="1"/>
  <c r="K26" i="21"/>
  <c r="E26" i="21"/>
  <c r="B27" i="21"/>
  <c r="H28" i="21" l="1"/>
  <c r="K27" i="21"/>
  <c r="E27" i="21"/>
  <c r="B28" i="21"/>
  <c r="K28" i="21" l="1"/>
  <c r="H29" i="21"/>
  <c r="E28" i="21"/>
  <c r="B29" i="21"/>
  <c r="H30" i="21" l="1"/>
  <c r="K29" i="21"/>
  <c r="E29" i="21"/>
  <c r="B30" i="21"/>
  <c r="K30" i="21" l="1"/>
  <c r="H31" i="21"/>
  <c r="B31" i="21"/>
  <c r="E30" i="21"/>
  <c r="K31" i="21" l="1"/>
  <c r="H32" i="21"/>
  <c r="E31" i="21"/>
  <c r="B32" i="21"/>
  <c r="H33" i="21" l="1"/>
  <c r="K32" i="21"/>
  <c r="B33" i="21"/>
  <c r="E32" i="21"/>
  <c r="K33" i="21" l="1"/>
  <c r="H34" i="21"/>
  <c r="E33" i="21"/>
  <c r="B34" i="21"/>
  <c r="K34" i="21" l="1"/>
  <c r="H35" i="21"/>
  <c r="E34" i="21"/>
  <c r="B35" i="21"/>
  <c r="K35" i="21" l="1"/>
  <c r="H36" i="21"/>
  <c r="B36" i="21"/>
  <c r="E35" i="21"/>
  <c r="H37" i="21" l="1"/>
  <c r="K36" i="21"/>
  <c r="E36" i="21"/>
  <c r="B37" i="21"/>
  <c r="K37" i="21" l="1"/>
  <c r="H38" i="21"/>
  <c r="E37" i="21"/>
  <c r="B38" i="21"/>
  <c r="H39" i="21" l="1"/>
  <c r="K38" i="21"/>
  <c r="E38" i="21"/>
  <c r="B39" i="21"/>
  <c r="K39" i="21" l="1"/>
  <c r="H40" i="21"/>
  <c r="B40" i="21"/>
  <c r="E39" i="21"/>
  <c r="K40" i="21" l="1"/>
  <c r="H41" i="21"/>
  <c r="E40" i="21"/>
  <c r="B41" i="21"/>
  <c r="H42" i="21" l="1"/>
  <c r="K41" i="21"/>
  <c r="B42" i="21"/>
  <c r="E41" i="21"/>
  <c r="H43" i="21" l="1"/>
  <c r="K42" i="21"/>
  <c r="E42" i="21"/>
  <c r="B43" i="21"/>
  <c r="H44" i="21" l="1"/>
  <c r="K43" i="21"/>
  <c r="E43" i="21"/>
  <c r="B44" i="21"/>
  <c r="H45" i="21" l="1"/>
  <c r="K44" i="21"/>
  <c r="B45" i="21"/>
  <c r="E44" i="21"/>
  <c r="K45" i="21" l="1"/>
  <c r="H46" i="21"/>
  <c r="E45" i="21"/>
  <c r="B46" i="21"/>
  <c r="K46" i="21" l="1"/>
  <c r="H47" i="21"/>
  <c r="E46" i="21"/>
  <c r="B47" i="21"/>
  <c r="K47" i="21" l="1"/>
  <c r="H48" i="21"/>
  <c r="E47" i="21"/>
  <c r="B48" i="21"/>
  <c r="K48" i="21" l="1"/>
  <c r="H49" i="21"/>
  <c r="E48" i="21"/>
  <c r="B49" i="21"/>
  <c r="H50" i="21" l="1"/>
  <c r="K49" i="21"/>
  <c r="E49" i="21"/>
  <c r="B50" i="21"/>
  <c r="K50" i="21" l="1"/>
  <c r="H51" i="21"/>
  <c r="E50" i="21"/>
  <c r="B51" i="21"/>
  <c r="K51" i="21" l="1"/>
  <c r="H52" i="21"/>
  <c r="E51" i="21"/>
  <c r="B52" i="21"/>
  <c r="K52" i="21" l="1"/>
  <c r="H53" i="21"/>
  <c r="E52" i="21"/>
  <c r="B53" i="21"/>
  <c r="H54" i="21" l="1"/>
  <c r="K53" i="21"/>
  <c r="E53" i="21"/>
  <c r="B54" i="21"/>
  <c r="K54" i="21" l="1"/>
  <c r="H55" i="21"/>
  <c r="B55" i="21"/>
  <c r="E54" i="21"/>
  <c r="H56" i="21" l="1"/>
  <c r="K55" i="21"/>
  <c r="E55" i="21"/>
  <c r="B56" i="21"/>
  <c r="H57" i="21" l="1"/>
  <c r="K56" i="21"/>
  <c r="B57" i="21"/>
  <c r="E56" i="21"/>
  <c r="K57" i="21" l="1"/>
  <c r="H58" i="21"/>
  <c r="E57" i="21"/>
  <c r="B58" i="21"/>
  <c r="K58" i="21" l="1"/>
  <c r="H59" i="21"/>
  <c r="E58" i="21"/>
  <c r="B59" i="21"/>
  <c r="H60" i="21" l="1"/>
  <c r="K59" i="21"/>
  <c r="E59" i="21"/>
  <c r="B60" i="21"/>
  <c r="H61" i="21" l="1"/>
  <c r="K60" i="21"/>
  <c r="E60" i="21"/>
  <c r="B61" i="21"/>
  <c r="H62" i="21" l="1"/>
  <c r="K62" i="21" s="1"/>
  <c r="K61" i="21"/>
  <c r="E61" i="21"/>
  <c r="B62" i="21"/>
  <c r="E62" i="21" s="1"/>
</calcChain>
</file>

<file path=xl/sharedStrings.xml><?xml version="1.0" encoding="utf-8"?>
<sst xmlns="http://schemas.openxmlformats.org/spreadsheetml/2006/main" count="828" uniqueCount="281">
  <si>
    <t>OR</t>
  </si>
  <si>
    <t xml:space="preserve">Numbers will populate below and calculate total amounts of food required </t>
  </si>
  <si>
    <t>TOTAL</t>
  </si>
  <si>
    <t>Projected Number</t>
  </si>
  <si>
    <t>Amounts Required</t>
  </si>
  <si>
    <t>Total Needed (Cups)</t>
  </si>
  <si>
    <t>Total Needed (Ounces)</t>
  </si>
  <si>
    <t>Total Needed (Eggs)</t>
  </si>
  <si>
    <r>
      <t xml:space="preserve">Meat Alternate </t>
    </r>
    <r>
      <rPr>
        <sz val="11"/>
        <color theme="1"/>
        <rFont val="Calibri"/>
        <family val="2"/>
        <scheme val="minor"/>
      </rPr>
      <t>(Egg, large)</t>
    </r>
  </si>
  <si>
    <t>Total Needed (Tablespoons)</t>
  </si>
  <si>
    <r>
      <t xml:space="preserve">Meat/Meat Alternate </t>
    </r>
    <r>
      <rPr>
        <sz val="11"/>
        <color indexed="8"/>
        <rFont val="Calibri"/>
        <family val="2"/>
      </rPr>
      <t>(Egg, large)</t>
    </r>
  </si>
  <si>
    <t>Eligible Adults</t>
  </si>
  <si>
    <t>Ineligible Adults/ Other</t>
  </si>
  <si>
    <t>Ineligible Adults/ Others</t>
  </si>
  <si>
    <t>START HERE:  Enter projected number of adults here</t>
  </si>
  <si>
    <t xml:space="preserve"> </t>
  </si>
  <si>
    <t>Meat/Meat Alternate Component:  Meats, Poultry, and Fish</t>
  </si>
  <si>
    <t>Important Serving Size Information</t>
  </si>
  <si>
    <t>Example:</t>
  </si>
  <si>
    <t>Breakfast</t>
  </si>
  <si>
    <t>Vegetables</t>
  </si>
  <si>
    <r>
      <t xml:space="preserve">Meat/Meat Alternate </t>
    </r>
    <r>
      <rPr>
        <sz val="11"/>
        <color indexed="8"/>
        <rFont val="Calibri"/>
        <family val="2"/>
      </rPr>
      <t xml:space="preserve">(Tofu) - </t>
    </r>
    <r>
      <rPr>
        <i/>
        <sz val="11"/>
        <color indexed="8"/>
        <rFont val="Calibri"/>
        <family val="2"/>
      </rPr>
      <t>cups</t>
    </r>
  </si>
  <si>
    <r>
      <t xml:space="preserve">Meat/Meat Alternate </t>
    </r>
    <r>
      <rPr>
        <sz val="11"/>
        <color indexed="8"/>
        <rFont val="Calibri"/>
        <family val="2"/>
      </rPr>
      <t xml:space="preserve">(Tofu) -  </t>
    </r>
    <r>
      <rPr>
        <i/>
        <sz val="11"/>
        <color indexed="8"/>
        <rFont val="Calibri"/>
        <family val="2"/>
      </rPr>
      <t>ounces</t>
    </r>
  </si>
  <si>
    <t>Ineligible Adults/Other</t>
  </si>
  <si>
    <r>
      <t>Grains</t>
    </r>
    <r>
      <rPr>
        <i/>
        <sz val="11"/>
        <color indexed="8"/>
        <rFont val="Calibri"/>
        <family val="2"/>
      </rPr>
      <t xml:space="preserve"> </t>
    </r>
    <r>
      <rPr>
        <sz val="11"/>
        <color theme="1"/>
        <rFont val="Calibri"/>
        <family val="2"/>
        <scheme val="minor"/>
      </rPr>
      <t>(Bread, biscuits, rolls, muffins, etc.)</t>
    </r>
  </si>
  <si>
    <r>
      <t>Grains</t>
    </r>
    <r>
      <rPr>
        <i/>
        <sz val="11"/>
        <color indexed="8"/>
        <rFont val="Calibri"/>
        <family val="2"/>
      </rPr>
      <t xml:space="preserve"> </t>
    </r>
    <r>
      <rPr>
        <sz val="11"/>
        <color indexed="8"/>
        <rFont val="Calibri"/>
        <family val="2"/>
      </rPr>
      <t>(Bread, crackers, rolls, muffins, etc.)</t>
    </r>
  </si>
  <si>
    <r>
      <t xml:space="preserve">Meat/Meat Alternate </t>
    </r>
    <r>
      <rPr>
        <sz val="11"/>
        <color indexed="8"/>
        <rFont val="Calibri"/>
        <family val="2"/>
      </rPr>
      <t>(Cooked dry beans or peas)</t>
    </r>
  </si>
  <si>
    <r>
      <t xml:space="preserve">Meat/Meat Alternate </t>
    </r>
    <r>
      <rPr>
        <sz val="11"/>
        <color theme="1"/>
        <rFont val="Calibri"/>
        <family val="2"/>
        <scheme val="minor"/>
      </rPr>
      <t>(Meat, poultry, fish, cheese)</t>
    </r>
  </si>
  <si>
    <r>
      <t>Meat Alternate</t>
    </r>
    <r>
      <rPr>
        <sz val="11"/>
        <color theme="1"/>
        <rFont val="Calibri"/>
        <family val="2"/>
        <scheme val="minor"/>
      </rPr>
      <t xml:space="preserve"> (Peanuts, soynuts, tree nuts, seeds)</t>
    </r>
  </si>
  <si>
    <r>
      <t xml:space="preserve">Meat/Meat Alternate </t>
    </r>
    <r>
      <rPr>
        <sz val="11"/>
        <color indexed="8"/>
        <rFont val="Calibri"/>
        <family val="2"/>
      </rPr>
      <t>(Meat, poultry, fish, cheese)</t>
    </r>
  </si>
  <si>
    <r>
      <t xml:space="preserve">Meat/Meat Alternate </t>
    </r>
    <r>
      <rPr>
        <sz val="11"/>
        <color theme="1"/>
        <rFont val="Calibri"/>
        <family val="2"/>
        <scheme val="minor"/>
      </rPr>
      <t>(Cooked dry beans or peas)</t>
    </r>
  </si>
  <si>
    <r>
      <t xml:space="preserve">Meat/Meat Alternate </t>
    </r>
    <r>
      <rPr>
        <sz val="11"/>
        <color indexed="8"/>
        <rFont val="Calibri"/>
        <family val="2"/>
      </rPr>
      <t>(Tofu) - o</t>
    </r>
    <r>
      <rPr>
        <i/>
        <sz val="11"/>
        <color indexed="8"/>
        <rFont val="Calibri"/>
        <family val="2"/>
      </rPr>
      <t>unces</t>
    </r>
  </si>
  <si>
    <r>
      <t xml:space="preserve">Meat/Meat Alternate </t>
    </r>
    <r>
      <rPr>
        <sz val="11"/>
        <color indexed="8"/>
        <rFont val="Calibri"/>
        <family val="2"/>
      </rPr>
      <t>(Tofu) - c</t>
    </r>
    <r>
      <rPr>
        <i/>
        <sz val="11"/>
        <color indexed="8"/>
        <rFont val="Calibri"/>
        <family val="2"/>
      </rPr>
      <t>ups</t>
    </r>
  </si>
  <si>
    <t>Fruits *</t>
  </si>
  <si>
    <t>*A second vegetable may be served in place of fruit. When served, must serve the minimum fruit serving size.</t>
  </si>
  <si>
    <t>CACFP Meal Requirement Calculator</t>
  </si>
  <si>
    <r>
      <rPr>
        <b/>
        <sz val="12"/>
        <color indexed="8"/>
        <rFont val="Calibri"/>
        <family val="2"/>
      </rPr>
      <t xml:space="preserve">2. </t>
    </r>
    <r>
      <rPr>
        <sz val="12"/>
        <color indexed="8"/>
        <rFont val="Calibri"/>
        <family val="2"/>
      </rPr>
      <t xml:space="preserve"> This worksheet automatically calculates the total required amount for each component. Record this amount on the production record in the 'Amounts Required' column.  </t>
    </r>
  </si>
  <si>
    <t>Grains</t>
  </si>
  <si>
    <r>
      <rPr>
        <b/>
        <sz val="12"/>
        <color indexed="8"/>
        <rFont val="Calibri"/>
        <family val="2"/>
      </rPr>
      <t>Fruit/Vegetable Component at Lunch/Supper</t>
    </r>
    <r>
      <rPr>
        <sz val="11"/>
        <color theme="1"/>
        <rFont val="Calibri"/>
        <family val="2"/>
        <scheme val="minor"/>
      </rPr>
      <t xml:space="preserve">
At lunch and supper, one serving of fruit and one serving of vegetables is required. However, a second vegetable may be served in place of fruit. When a vegetable replaces the fruit component, use the fruit serving size when calculating amounts needed for the second vegetable.</t>
    </r>
  </si>
  <si>
    <t>Adult Care Component</t>
  </si>
  <si>
    <r>
      <rPr>
        <b/>
        <sz val="12"/>
        <color indexed="8"/>
        <rFont val="Calibri"/>
        <family val="2"/>
      </rPr>
      <t>3.</t>
    </r>
    <r>
      <rPr>
        <sz val="12"/>
        <color indexed="8"/>
        <rFont val="Calibri"/>
        <family val="2"/>
      </rPr>
      <t xml:space="preserve">  Use the </t>
    </r>
    <r>
      <rPr>
        <i/>
        <sz val="12"/>
        <color indexed="8"/>
        <rFont val="Calibri"/>
        <family val="2"/>
      </rPr>
      <t>Food Buying Guide Calculator</t>
    </r>
    <r>
      <rPr>
        <sz val="12"/>
        <color indexed="8"/>
        <rFont val="Calibri"/>
        <family val="2"/>
      </rPr>
      <t xml:space="preserve"> (</t>
    </r>
    <r>
      <rPr>
        <sz val="12"/>
        <color indexed="30"/>
        <rFont val="Calibri"/>
        <family val="2"/>
      </rPr>
      <t>https://foodbuyingguide.fns.usda.gov/</t>
    </r>
    <r>
      <rPr>
        <sz val="12"/>
        <rFont val="Calibri"/>
        <family val="2"/>
      </rPr>
      <t>)</t>
    </r>
    <r>
      <rPr>
        <sz val="12"/>
        <color indexed="8"/>
        <rFont val="Calibri"/>
        <family val="2"/>
      </rPr>
      <t xml:space="preserve"> to determine how much of each food item is needed to buy and prepare to meet the minimum required amounts.</t>
    </r>
  </si>
  <si>
    <r>
      <t xml:space="preserve">Grains </t>
    </r>
    <r>
      <rPr>
        <sz val="11"/>
        <color theme="1"/>
        <rFont val="Calibri"/>
        <family val="2"/>
        <scheme val="minor"/>
      </rPr>
      <t xml:space="preserve">(Ready-to-eat cereal - cold, dry) </t>
    </r>
    <r>
      <rPr>
        <i/>
        <sz val="11"/>
        <color theme="1"/>
        <rFont val="Calibri"/>
        <family val="2"/>
        <scheme val="minor"/>
      </rPr>
      <t>Flakes or Rounds</t>
    </r>
  </si>
  <si>
    <r>
      <t xml:space="preserve">Grains </t>
    </r>
    <r>
      <rPr>
        <sz val="11"/>
        <color theme="1"/>
        <rFont val="Calibri"/>
        <family val="2"/>
        <scheme val="minor"/>
      </rPr>
      <t xml:space="preserve">(Ready-to-eat cereal - cold, dry) </t>
    </r>
    <r>
      <rPr>
        <i/>
        <sz val="11"/>
        <color theme="1"/>
        <rFont val="Calibri"/>
        <family val="2"/>
        <scheme val="minor"/>
      </rPr>
      <t>Puffed Cereal</t>
    </r>
  </si>
  <si>
    <r>
      <t xml:space="preserve">Grains </t>
    </r>
    <r>
      <rPr>
        <sz val="11"/>
        <color theme="1"/>
        <rFont val="Calibri"/>
        <family val="2"/>
        <scheme val="minor"/>
      </rPr>
      <t xml:space="preserve">(Ready-to-eat cereal - cold, dry) </t>
    </r>
    <r>
      <rPr>
        <i/>
        <sz val="11"/>
        <color theme="1"/>
        <rFont val="Calibri"/>
        <family val="2"/>
        <scheme val="minor"/>
      </rPr>
      <t>Granola</t>
    </r>
  </si>
  <si>
    <r>
      <t xml:space="preserve">Meat/Meat Alternate </t>
    </r>
    <r>
      <rPr>
        <sz val="11"/>
        <color indexed="8"/>
        <rFont val="Calibri"/>
        <family val="2"/>
      </rPr>
      <t>(Cottage Cheese, ricotta, cheese spread, cheese food) - C</t>
    </r>
    <r>
      <rPr>
        <i/>
        <sz val="11"/>
        <color indexed="8"/>
        <rFont val="Calibri"/>
        <family val="2"/>
      </rPr>
      <t>ups</t>
    </r>
  </si>
  <si>
    <r>
      <t xml:space="preserve">Meat/Meat Alternate </t>
    </r>
    <r>
      <rPr>
        <sz val="11"/>
        <color indexed="8"/>
        <rFont val="Calibri"/>
        <family val="2"/>
      </rPr>
      <t>(Cottage Cheese, ricotta, cheese spread, cheese food) - O</t>
    </r>
    <r>
      <rPr>
        <i/>
        <sz val="11"/>
        <color indexed="8"/>
        <rFont val="Calibri"/>
        <family val="2"/>
      </rPr>
      <t>unces</t>
    </r>
  </si>
  <si>
    <r>
      <t xml:space="preserve">Meat/Meat Alternate </t>
    </r>
    <r>
      <rPr>
        <sz val="11"/>
        <color theme="1"/>
        <rFont val="Calibri"/>
        <family val="2"/>
        <scheme val="minor"/>
      </rPr>
      <t>(Shredded Cheese)</t>
    </r>
  </si>
  <si>
    <r>
      <t xml:space="preserve">Meat/Meat Alternate </t>
    </r>
    <r>
      <rPr>
        <sz val="11"/>
        <color indexed="8"/>
        <rFont val="Calibri"/>
        <family val="2"/>
      </rPr>
      <t>(Cottage Cheese, ricotta, cheese spread, cheese food) - Cups</t>
    </r>
  </si>
  <si>
    <r>
      <t xml:space="preserve">Meat/Meat Alternate </t>
    </r>
    <r>
      <rPr>
        <sz val="11"/>
        <color indexed="8"/>
        <rFont val="Calibri"/>
        <family val="2"/>
      </rPr>
      <t>(Cottage Cheese, ricotta, cheese spread, cheese food) - Ounces</t>
    </r>
  </si>
  <si>
    <r>
      <t xml:space="preserve">Meat/Meat Alternate </t>
    </r>
    <r>
      <rPr>
        <sz val="11"/>
        <color indexed="8"/>
        <rFont val="Calibri"/>
        <family val="2"/>
      </rPr>
      <t>(Tofu) - O</t>
    </r>
    <r>
      <rPr>
        <i/>
        <sz val="11"/>
        <color indexed="8"/>
        <rFont val="Calibri"/>
        <family val="2"/>
      </rPr>
      <t>unces</t>
    </r>
  </si>
  <si>
    <r>
      <t xml:space="preserve">Meat/Meat Alternate </t>
    </r>
    <r>
      <rPr>
        <sz val="11"/>
        <color indexed="8"/>
        <rFont val="Calibri"/>
        <family val="2"/>
      </rPr>
      <t>(Tofu) - C</t>
    </r>
    <r>
      <rPr>
        <i/>
        <sz val="11"/>
        <color indexed="8"/>
        <rFont val="Calibri"/>
        <family val="2"/>
      </rPr>
      <t>ups</t>
    </r>
  </si>
  <si>
    <r>
      <t xml:space="preserve">Meat/Meat Alternate </t>
    </r>
    <r>
      <rPr>
        <sz val="11"/>
        <color indexed="8"/>
        <rFont val="Calibri"/>
        <family val="2"/>
      </rPr>
      <t>(Cottage Cheese, ricotta, cheese spread, cheese food) - c</t>
    </r>
    <r>
      <rPr>
        <i/>
        <sz val="11"/>
        <color indexed="8"/>
        <rFont val="Calibri"/>
        <family val="2"/>
      </rPr>
      <t>ups</t>
    </r>
  </si>
  <si>
    <r>
      <t xml:space="preserve">Meat/Meat Alternate </t>
    </r>
    <r>
      <rPr>
        <sz val="11"/>
        <color indexed="8"/>
        <rFont val="Calibri"/>
        <family val="2"/>
      </rPr>
      <t>(Cottage Cheese, ricotta, cheese spread, cheese food) - o</t>
    </r>
    <r>
      <rPr>
        <i/>
        <sz val="11"/>
        <color indexed="8"/>
        <rFont val="Calibri"/>
        <family val="2"/>
      </rPr>
      <t>unces</t>
    </r>
  </si>
  <si>
    <t>Fruit, Vegetable, or 100% Juice</t>
  </si>
  <si>
    <r>
      <t xml:space="preserve">This workbook includes worksheets, under separate tabs, for breakfast, lunch/supper and snacks, to use to determine the total required amount of each food component to prepare and serve based on the planned number of adults. Each worksheet contains the required food components and minimum CACFP meal pattern serving sizes for the meal type, as specified within the CACFP Meal Pattern for the Adult Care component.
How to use this workbook:
1.  </t>
    </r>
    <r>
      <rPr>
        <sz val="12"/>
        <rFont val="Calibri"/>
        <family val="2"/>
        <scheme val="minor"/>
      </rPr>
      <t xml:space="preserve">Select a meal service by clicking on the tab for Breakfast, Lunch &amp; Supper or Snack.
</t>
    </r>
    <r>
      <rPr>
        <b/>
        <sz val="12"/>
        <rFont val="Calibri"/>
        <family val="2"/>
        <scheme val="minor"/>
      </rPr>
      <t>2</t>
    </r>
    <r>
      <rPr>
        <sz val="12"/>
        <rFont val="Calibri"/>
        <family val="2"/>
        <scheme val="minor"/>
      </rPr>
      <t xml:space="preserve">.  At the top of the page where it says "START HERE," enter the projected number of participants that will eat </t>
    </r>
    <r>
      <rPr>
        <sz val="12"/>
        <rFont val="Calibri"/>
        <family val="2"/>
      </rPr>
      <t xml:space="preserve">in each category of adults (Eligible Adults and Ineligible Adults/Others).
</t>
    </r>
  </si>
  <si>
    <r>
      <t xml:space="preserve">Six ounces (weight) or ¾ cup (volume) of yogurt may be </t>
    </r>
    <r>
      <rPr>
        <sz val="11"/>
        <rFont val="Calibri"/>
        <family val="2"/>
      </rPr>
      <t>served in place of</t>
    </r>
    <r>
      <rPr>
        <sz val="11"/>
        <color rgb="FFFF0000"/>
        <rFont val="Calibri"/>
        <family val="2"/>
      </rPr>
      <t xml:space="preserve"> </t>
    </r>
    <r>
      <rPr>
        <sz val="11"/>
        <color indexed="8"/>
        <rFont val="Calibri"/>
        <family val="2"/>
      </rPr>
      <t>8 ounces of fluid milk once per day when yogurt is not served as a meat alternate in the same meal.</t>
    </r>
  </si>
  <si>
    <t>Six ounces (weight) or ¾ cup (volume) of yogurt may be served in place of 8 ounces of fluid milk once per day when yogurt is not served as a meat alternate in the same meal.</t>
  </si>
  <si>
    <r>
      <t xml:space="preserve">The serving size requirements calculated within this Meal Requirements Calculator for meat, poultry, and fish are in the cooked or edible amount, not the purchased or raw amount. Use the </t>
    </r>
    <r>
      <rPr>
        <i/>
        <sz val="11"/>
        <color indexed="8"/>
        <rFont val="Calibri"/>
        <family val="2"/>
      </rPr>
      <t>Food Buying Guide Calculator</t>
    </r>
    <r>
      <rPr>
        <sz val="11"/>
        <color theme="1"/>
        <rFont val="Calibri"/>
        <family val="2"/>
        <scheme val="minor"/>
      </rPr>
      <t xml:space="preserve"> (</t>
    </r>
    <r>
      <rPr>
        <sz val="11"/>
        <color indexed="62"/>
        <rFont val="Calibri"/>
        <family val="2"/>
      </rPr>
      <t>https://foodbuyingguide.fns.usda.gov/</t>
    </r>
    <r>
      <rPr>
        <sz val="11"/>
        <color theme="1"/>
        <rFont val="Calibri"/>
        <family val="2"/>
        <scheme val="minor"/>
      </rPr>
      <t xml:space="preserve">) to determine the total amount of the meat in its raw form that must be purchased and prepared for serving the equivalent of 2 ounces of meat/meat alternate per participant. </t>
    </r>
    <r>
      <rPr>
        <sz val="11"/>
        <rFont val="Calibri"/>
        <family val="2"/>
        <scheme val="minor"/>
      </rPr>
      <t>Use the meal pattern contribution information on Child Nutrition (CN) labels or product formulation statements (PFS) for store-bought combination items to determine the amount that must be purchased, prepared, and served to each participant.</t>
    </r>
  </si>
  <si>
    <r>
      <t xml:space="preserve">Grains </t>
    </r>
    <r>
      <rPr>
        <sz val="12"/>
        <color theme="1"/>
        <rFont val="Calibri"/>
        <family val="2"/>
        <scheme val="minor"/>
      </rPr>
      <t>(Bread, biscuits, rolls, muffins, etc.)</t>
    </r>
  </si>
  <si>
    <r>
      <t xml:space="preserve">Meat Alternate </t>
    </r>
    <r>
      <rPr>
        <sz val="10.5"/>
        <color indexed="8"/>
        <rFont val="Calibri"/>
        <family val="2"/>
      </rPr>
      <t>(Peanut butter or other nut or seed butter)</t>
    </r>
  </si>
  <si>
    <t>oz</t>
  </si>
  <si>
    <t>cup</t>
  </si>
  <si>
    <t>cups</t>
  </si>
  <si>
    <t>Tbsp</t>
  </si>
  <si>
    <t>egg</t>
  </si>
  <si>
    <t xml:space="preserve">oz </t>
  </si>
  <si>
    <t xml:space="preserve">cup </t>
  </si>
  <si>
    <r>
      <t xml:space="preserve">Milk </t>
    </r>
    <r>
      <rPr>
        <sz val="11"/>
        <rFont val="Calibri"/>
        <family val="2"/>
        <scheme val="minor"/>
      </rPr>
      <t>(skim or 1%)</t>
    </r>
  </si>
  <si>
    <r>
      <t xml:space="preserve">Grains </t>
    </r>
    <r>
      <rPr>
        <sz val="11"/>
        <color theme="1"/>
        <rFont val="Calibri"/>
        <family val="2"/>
        <scheme val="minor"/>
      </rPr>
      <t>(Rice, pasta, grains, cooked cereals)</t>
    </r>
  </si>
  <si>
    <r>
      <t xml:space="preserve">Grains </t>
    </r>
    <r>
      <rPr>
        <sz val="11"/>
        <color theme="1"/>
        <rFont val="Calibri"/>
        <family val="2"/>
        <scheme val="minor"/>
      </rPr>
      <t>(Cooked breakfast cereal, grains,pasta,rice)</t>
    </r>
  </si>
  <si>
    <t>Required          Serving Size</t>
  </si>
  <si>
    <t xml:space="preserve">                             START HERE:  Enter projected number of adults here</t>
  </si>
  <si>
    <t>Required            Serving Size</t>
  </si>
  <si>
    <r>
      <t xml:space="preserve">Grains </t>
    </r>
    <r>
      <rPr>
        <sz val="11"/>
        <color indexed="8"/>
        <rFont val="Calibri"/>
        <family val="2"/>
      </rPr>
      <t>(Cooked cereal, rice, pasta, grains)</t>
    </r>
  </si>
  <si>
    <t xml:space="preserve">                         START HERE:  Enter projected number of adults here</t>
  </si>
  <si>
    <r>
      <t>The CACFP meal pattern requires that adults be served a minimum 2 ounce equivalents (oz. eq.) at breakfast, lunch, and supper</t>
    </r>
    <r>
      <rPr>
        <sz val="11"/>
        <color theme="9" tint="-0.249977111117893"/>
        <rFont val="Calibri"/>
        <family val="2"/>
        <scheme val="minor"/>
      </rPr>
      <t xml:space="preserve">. </t>
    </r>
    <r>
      <rPr>
        <sz val="11"/>
        <color theme="1"/>
        <rFont val="Calibri"/>
        <family val="2"/>
        <scheme val="minor"/>
      </rPr>
      <t xml:space="preserve">Snacks require 1 oz. eq. Minimum amounts to serve differ among grain items and is based on the weight of the item. The green Grains Chart tab of this workbook lists the required amount of common grain items that must be served to each participant. Multiply this serving amount by the number of participants to determine the total amount of the food item that must be served. </t>
    </r>
  </si>
  <si>
    <t>*Some total quantities are a large number of items (ex. 300 saltine crackers). Programs will need to use the serving size information on the Nutriton Facts label to help determine how many packages of the item to purchase.</t>
  </si>
  <si>
    <t>waffles</t>
  </si>
  <si>
    <t>1 waffle or 34 g</t>
  </si>
  <si>
    <t>2 waffles or 68 g</t>
  </si>
  <si>
    <r>
      <t>Waffles, Square or Round</t>
    </r>
    <r>
      <rPr>
        <sz val="11"/>
        <color theme="1"/>
        <rFont val="Lato"/>
        <family val="2"/>
      </rPr>
      <t xml:space="preserve"> (~ 4”) </t>
    </r>
  </si>
  <si>
    <t>wafers</t>
  </si>
  <si>
    <t>4 wafers or 22 g</t>
  </si>
  <si>
    <t>8 wafers or 44 g</t>
  </si>
  <si>
    <r>
      <t>Wafers, Rye</t>
    </r>
    <r>
      <rPr>
        <sz val="11"/>
        <color rgb="FF000000"/>
        <rFont val="Lato"/>
        <family val="2"/>
      </rPr>
      <t xml:space="preserve"> </t>
    </r>
  </si>
  <si>
    <t>chips</t>
  </si>
  <si>
    <t>18 mini rounds or 28 g</t>
  </si>
  <si>
    <t>36 chips or 56 g</t>
  </si>
  <si>
    <t>Tortilla Chips, mini rounds</t>
  </si>
  <si>
    <t>12 chips or 28 g</t>
  </si>
  <si>
    <t>24 chips or 56 g</t>
  </si>
  <si>
    <r>
      <t>Tortilla Chips, Round or Large</t>
    </r>
    <r>
      <rPr>
        <sz val="11"/>
        <color theme="1"/>
        <rFont val="Lato"/>
        <family val="2"/>
      </rPr>
      <t xml:space="preserve"> </t>
    </r>
  </si>
  <si>
    <t>tortillas</t>
  </si>
  <si>
    <t>1/2 tortilla or 28 g</t>
  </si>
  <si>
    <t>1 tortilla or 56 g</t>
  </si>
  <si>
    <r>
      <t>Tortilla,</t>
    </r>
    <r>
      <rPr>
        <sz val="11"/>
        <color rgb="FF000000"/>
        <rFont val="Lato"/>
        <family val="2"/>
      </rPr>
      <t xml:space="preserve"> </t>
    </r>
    <r>
      <rPr>
        <b/>
        <sz val="11"/>
        <color rgb="FF000000"/>
        <rFont val="Lato"/>
        <family val="2"/>
      </rPr>
      <t>Soft, Flour</t>
    </r>
    <r>
      <rPr>
        <sz val="11"/>
        <color rgb="FF000000"/>
        <rFont val="Lato"/>
        <family val="2"/>
      </rPr>
      <t xml:space="preserve"> (~8”) </t>
    </r>
  </si>
  <si>
    <t>1 tortilla or 28 g</t>
  </si>
  <si>
    <t>2 tortillas or 56 g</t>
  </si>
  <si>
    <r>
      <t>Tortilla, Soft, Flour</t>
    </r>
    <r>
      <rPr>
        <sz val="11"/>
        <color theme="1"/>
        <rFont val="Lato"/>
        <family val="2"/>
      </rPr>
      <t xml:space="preserve"> (~6”) </t>
    </r>
  </si>
  <si>
    <t>1 1/4 tortillas or 28 g</t>
  </si>
  <si>
    <t>2 1/2 tortillas or 56 g</t>
  </si>
  <si>
    <r>
      <t>Tortilla, Soft, Corn</t>
    </r>
    <r>
      <rPr>
        <sz val="11"/>
        <color rgb="FF000000"/>
        <rFont val="Lato"/>
        <family val="2"/>
      </rPr>
      <t xml:space="preserve"> (~5 ½”) </t>
    </r>
  </si>
  <si>
    <t>shells</t>
  </si>
  <si>
    <t>2 shells or 28 g</t>
  </si>
  <si>
    <t>4 shells or 56 g</t>
  </si>
  <si>
    <r>
      <t>Taco or Tostado Shell, Hard</t>
    </r>
    <r>
      <rPr>
        <sz val="11"/>
        <color theme="1"/>
        <rFont val="Lato"/>
        <family val="2"/>
      </rPr>
      <t xml:space="preserve"> </t>
    </r>
  </si>
  <si>
    <t>rolls</t>
  </si>
  <si>
    <t>1 roll or 28 g</t>
  </si>
  <si>
    <t>2 rolls or 56 g</t>
  </si>
  <si>
    <r>
      <t xml:space="preserve">Roll </t>
    </r>
    <r>
      <rPr>
        <sz val="10"/>
        <color rgb="FF000000"/>
        <rFont val="Lato"/>
        <family val="2"/>
      </rPr>
      <t>(Dinner, White, WW, Potato)</t>
    </r>
    <r>
      <rPr>
        <sz val="11"/>
        <color rgb="FF000000"/>
        <rFont val="Lato"/>
        <family val="2"/>
      </rPr>
      <t xml:space="preserve"> </t>
    </r>
  </si>
  <si>
    <t>rice cakes</t>
  </si>
  <si>
    <t>13 cakes or 22 g</t>
  </si>
  <si>
    <t>cakes</t>
  </si>
  <si>
    <t>25 cakes or 44 g</t>
  </si>
  <si>
    <r>
      <t>Rice Cake, Mini</t>
    </r>
    <r>
      <rPr>
        <sz val="11"/>
        <color theme="1"/>
        <rFont val="Lato"/>
        <family val="2"/>
      </rPr>
      <t xml:space="preserve"> (1 ¾” across)</t>
    </r>
  </si>
  <si>
    <t>3 cakes or 22 g</t>
  </si>
  <si>
    <t>5 1/2 cakes or 44 g</t>
  </si>
  <si>
    <r>
      <t>Rice Cake</t>
    </r>
    <r>
      <rPr>
        <sz val="11"/>
        <color rgb="FF000000"/>
        <rFont val="Lato"/>
        <family val="2"/>
      </rPr>
      <t xml:space="preserve"> </t>
    </r>
  </si>
  <si>
    <t>1/2 cup cooked or 28 g dry</t>
  </si>
  <si>
    <t>1 cup cooked or 56 g dry</t>
  </si>
  <si>
    <r>
      <t>Rice</t>
    </r>
    <r>
      <rPr>
        <sz val="11"/>
        <color theme="1"/>
        <rFont val="Lato"/>
        <family val="2"/>
      </rPr>
      <t xml:space="preserve"> (all types) </t>
    </r>
  </si>
  <si>
    <t>slices</t>
  </si>
  <si>
    <t>1 slice or 55 g</t>
  </si>
  <si>
    <t>2 slices or 110 g</t>
  </si>
  <si>
    <r>
      <t xml:space="preserve">Quick Bread </t>
    </r>
    <r>
      <rPr>
        <sz val="11"/>
        <color rgb="FF000000"/>
        <rFont val="Lato"/>
        <family val="2"/>
      </rPr>
      <t>(banana, pumpkin, etc.)</t>
    </r>
    <r>
      <rPr>
        <i/>
        <sz val="10"/>
        <color rgb="FF000000"/>
        <rFont val="Lato"/>
        <family val="2"/>
      </rPr>
      <t xml:space="preserve"> </t>
    </r>
  </si>
  <si>
    <t>pretzel</t>
  </si>
  <si>
    <t>1/2 pretzel or 28 g</t>
  </si>
  <si>
    <t>pretzels</t>
  </si>
  <si>
    <t>1 pretzel or 56 g</t>
  </si>
  <si>
    <r>
      <t>Pretzel, Soft</t>
    </r>
    <r>
      <rPr>
        <sz val="11"/>
        <color theme="1"/>
        <rFont val="Lato"/>
        <family val="2"/>
      </rPr>
      <t xml:space="preserve"> </t>
    </r>
  </si>
  <si>
    <t>14 chips or 22 g</t>
  </si>
  <si>
    <t>28 chips or 44 g</t>
  </si>
  <si>
    <r>
      <t>Pretzel Chips</t>
    </r>
    <r>
      <rPr>
        <sz val="11"/>
        <color rgb="FF000000"/>
        <rFont val="Lato"/>
        <family val="2"/>
      </rPr>
      <t xml:space="preserve"> </t>
    </r>
  </si>
  <si>
    <t>sticks</t>
  </si>
  <si>
    <t>31 sticks or 22 g</t>
  </si>
  <si>
    <t>62 sticks or 44 g</t>
  </si>
  <si>
    <r>
      <t>Pretzel, Hard, Thin-Stick</t>
    </r>
    <r>
      <rPr>
        <sz val="11"/>
        <color theme="1"/>
        <rFont val="Lato"/>
        <family val="2"/>
      </rPr>
      <t xml:space="preserve"> (2 ½" long) </t>
    </r>
  </si>
  <si>
    <t>14 pretzels (2/3 cup) or 22 g</t>
  </si>
  <si>
    <t>27 pretzels (1 cup) or 44 g</t>
  </si>
  <si>
    <r>
      <t>Pretzel, Hard Mini-Twist</t>
    </r>
    <r>
      <rPr>
        <sz val="11"/>
        <color rgb="FF000000"/>
        <rFont val="Lato"/>
        <family val="2"/>
      </rPr>
      <t xml:space="preserve"> (1 ¼”x1 ½”) </t>
    </r>
  </si>
  <si>
    <t>3 cups or 28 g</t>
  </si>
  <si>
    <t>6 cups or 56 g</t>
  </si>
  <si>
    <t xml:space="preserve">Popcorn </t>
  </si>
  <si>
    <t>pitas</t>
  </si>
  <si>
    <t>1/2 pita or 28 g</t>
  </si>
  <si>
    <t>1 pita or 56 g</t>
  </si>
  <si>
    <r>
      <t>Pita Bread/Round</t>
    </r>
    <r>
      <rPr>
        <sz val="11"/>
        <color rgb="FF000000"/>
        <rFont val="Lato"/>
        <family val="2"/>
      </rPr>
      <t xml:space="preserve"> (6 ½ round) </t>
    </r>
  </si>
  <si>
    <r>
      <t>Pasta</t>
    </r>
    <r>
      <rPr>
        <sz val="11"/>
        <color theme="1"/>
        <rFont val="Lato"/>
        <family val="2"/>
      </rPr>
      <t xml:space="preserve"> (all shapes~macaroni, spaghetti, etc.) </t>
    </r>
  </si>
  <si>
    <t>pancakes</t>
  </si>
  <si>
    <t>1 pancake or 34 g</t>
  </si>
  <si>
    <t>2 pancakes or 68 g</t>
  </si>
  <si>
    <r>
      <t>Pancake</t>
    </r>
    <r>
      <rPr>
        <sz val="11"/>
        <color rgb="FF000000"/>
        <rFont val="Lato"/>
        <family val="2"/>
      </rPr>
      <t xml:space="preserve"> (~ 4” diameter) </t>
    </r>
  </si>
  <si>
    <t xml:space="preserve">Oatmeal </t>
  </si>
  <si>
    <t>muffins</t>
  </si>
  <si>
    <t>1 muffin or 55 g</t>
  </si>
  <si>
    <t>2 muffins or 110 g</t>
  </si>
  <si>
    <r>
      <t>Muffin</t>
    </r>
    <r>
      <rPr>
        <sz val="11"/>
        <color rgb="FF000000"/>
        <rFont val="Lato"/>
        <family val="2"/>
      </rPr>
      <t xml:space="preserve"> (all but corn muffins) </t>
    </r>
  </si>
  <si>
    <t>pieces</t>
  </si>
  <si>
    <t>5 pieces or 22 g</t>
  </si>
  <si>
    <t xml:space="preserve">pieces </t>
  </si>
  <si>
    <t>8 pieces or 44 g</t>
  </si>
  <si>
    <r>
      <t>Melba Toast</t>
    </r>
    <r>
      <rPr>
        <sz val="11"/>
        <color theme="1"/>
        <rFont val="Lato"/>
        <family val="2"/>
      </rPr>
      <t xml:space="preserve"> (3 ½”x 1 ½”) </t>
    </r>
  </si>
  <si>
    <r>
      <t>Grits</t>
    </r>
    <r>
      <rPr>
        <sz val="11"/>
        <color rgb="FF000000"/>
        <rFont val="Lato"/>
        <family val="2"/>
      </rPr>
      <t xml:space="preserve"> </t>
    </r>
  </si>
  <si>
    <r>
      <t>Grains</t>
    </r>
    <r>
      <rPr>
        <sz val="11"/>
        <color theme="1"/>
        <rFont val="Lato"/>
        <family val="2"/>
      </rPr>
      <t xml:space="preserve"> (barley, bulgur, quinoa, etc.) </t>
    </r>
  </si>
  <si>
    <t>4 sticks or 69 g</t>
  </si>
  <si>
    <t>sticksh</t>
  </si>
  <si>
    <t>8 sticks or 138 g</t>
  </si>
  <si>
    <t>French Toast Sticks</t>
  </si>
  <si>
    <t>1 slice or 69 g</t>
  </si>
  <si>
    <t>2 slices or 138 g</t>
  </si>
  <si>
    <r>
      <t>French Toast</t>
    </r>
    <r>
      <rPr>
        <sz val="11"/>
        <color theme="1"/>
        <rFont val="Lato"/>
        <family val="2"/>
      </rPr>
      <t xml:space="preserve"> </t>
    </r>
  </si>
  <si>
    <t>1/2 muffin or 28 g</t>
  </si>
  <si>
    <t>1 muffin or 56 g</t>
  </si>
  <si>
    <r>
      <t xml:space="preserve">English Muffin </t>
    </r>
    <r>
      <rPr>
        <sz val="11"/>
        <color rgb="FF000000"/>
        <rFont val="Lato"/>
        <family val="2"/>
      </rPr>
      <t xml:space="preserve">(top and bottom) </t>
    </r>
  </si>
  <si>
    <t>croissants</t>
  </si>
  <si>
    <t>1 croissant or 34 g</t>
  </si>
  <si>
    <t>2 croissants or 68 g</t>
  </si>
  <si>
    <r>
      <t>Croissant</t>
    </r>
    <r>
      <rPr>
        <sz val="11"/>
        <color theme="1"/>
        <rFont val="Lato"/>
        <family val="2"/>
      </rPr>
      <t xml:space="preserve"> </t>
    </r>
  </si>
  <si>
    <t>crackers</t>
  </si>
  <si>
    <t>3 crackers or 22 g</t>
  </si>
  <si>
    <t>6 crackers or 44 g</t>
  </si>
  <si>
    <r>
      <t>Cracker,</t>
    </r>
    <r>
      <rPr>
        <sz val="11"/>
        <color rgb="FF000000"/>
        <rFont val="Lato"/>
        <family val="2"/>
      </rPr>
      <t xml:space="preserve"> </t>
    </r>
    <r>
      <rPr>
        <b/>
        <sz val="11"/>
        <color rgb="FF000000"/>
        <rFont val="Lato"/>
        <family val="2"/>
      </rPr>
      <t>Zwieback</t>
    </r>
  </si>
  <si>
    <t>5 crackers or 22 g</t>
  </si>
  <si>
    <t>10 crackers or 44 g</t>
  </si>
  <si>
    <r>
      <t>Cracker,</t>
    </r>
    <r>
      <rPr>
        <sz val="11"/>
        <color theme="1"/>
        <rFont val="Lato"/>
        <family val="2"/>
      </rPr>
      <t xml:space="preserve"> </t>
    </r>
    <r>
      <rPr>
        <b/>
        <sz val="11"/>
        <color theme="1"/>
        <rFont val="Lato"/>
        <family val="2"/>
      </rPr>
      <t>Woven Whole Wheat</t>
    </r>
    <r>
      <rPr>
        <sz val="11"/>
        <color theme="1"/>
        <rFont val="Lato"/>
        <family val="2"/>
      </rPr>
      <t xml:space="preserve"> (1½” x 1½”) </t>
    </r>
  </si>
  <si>
    <t>12 crackers or 22 g</t>
  </si>
  <si>
    <t>23 crackers or 44 g</t>
  </si>
  <si>
    <r>
      <t>Cracker,</t>
    </r>
    <r>
      <rPr>
        <sz val="11"/>
        <color rgb="FF000000"/>
        <rFont val="Lato"/>
        <family val="2"/>
      </rPr>
      <t xml:space="preserve"> </t>
    </r>
    <r>
      <rPr>
        <b/>
        <sz val="11"/>
        <color rgb="FF000000"/>
        <rFont val="Lato"/>
        <family val="2"/>
      </rPr>
      <t>Thin Wheat Square, Savory</t>
    </r>
    <r>
      <rPr>
        <sz val="11"/>
        <color rgb="FF000000"/>
        <rFont val="Lato"/>
        <family val="2"/>
      </rPr>
      <t xml:space="preserve"> 
(1 ¼”x1 ¼”) </t>
    </r>
  </si>
  <si>
    <t>8 crackers or 22 g</t>
  </si>
  <si>
    <t>16 crackers or 44 g</t>
  </si>
  <si>
    <r>
      <t>Cracker, Saltine</t>
    </r>
    <r>
      <rPr>
        <sz val="11"/>
        <color theme="1"/>
        <rFont val="Lato"/>
        <family val="2"/>
      </rPr>
      <t xml:space="preserve"> (2”x2”) </t>
    </r>
  </si>
  <si>
    <t>7 crackers or 22 g</t>
  </si>
  <si>
    <t>14 crackers or 44 g</t>
  </si>
  <si>
    <r>
      <t>Cracker, Round, Savory</t>
    </r>
    <r>
      <rPr>
        <sz val="11"/>
        <color rgb="FF000000"/>
        <rFont val="Lato"/>
        <family val="2"/>
      </rPr>
      <t xml:space="preserve"> (1 ¾” across) </t>
    </r>
  </si>
  <si>
    <t>54 crackers (1/2 cup) or 22 g</t>
  </si>
  <si>
    <t>108 crackers (1 cup) or 44 g</t>
  </si>
  <si>
    <r>
      <t>Cracker, Oyster</t>
    </r>
    <r>
      <rPr>
        <sz val="11"/>
        <color theme="1"/>
        <rFont val="Lato"/>
        <family val="2"/>
      </rPr>
      <t xml:space="preserve"> </t>
    </r>
  </si>
  <si>
    <t>full sheets</t>
  </si>
  <si>
    <t>2 full sheets or 28 grams</t>
  </si>
  <si>
    <t>sheets</t>
  </si>
  <si>
    <t>4 full sheets or 56 g</t>
  </si>
  <si>
    <r>
      <t>Cracker, Graham</t>
    </r>
    <r>
      <rPr>
        <sz val="11"/>
        <color rgb="FF000000"/>
        <rFont val="Lato"/>
        <family val="2"/>
      </rPr>
      <t xml:space="preserve"> (~2 ½” x 5” full sheet) </t>
    </r>
  </si>
  <si>
    <t>41 crackers (1/2 cup) or 22 g</t>
  </si>
  <si>
    <t>81 crackers (~1 cup) or 44 g</t>
  </si>
  <si>
    <r>
      <t xml:space="preserve">Cracker, Fish-shaped or Similar, Savory
</t>
    </r>
    <r>
      <rPr>
        <sz val="11"/>
        <color theme="1"/>
        <rFont val="Lato"/>
        <family val="2"/>
      </rPr>
      <t xml:space="preserve">(~¾ ” x ½”) </t>
    </r>
  </si>
  <si>
    <t>20 crackers (1/3 cup) or 22 g</t>
  </si>
  <si>
    <t>40 crackers (~2/3 cup) or 44 g</t>
  </si>
  <si>
    <r>
      <t>Cracker, Cheese, Square, Savory</t>
    </r>
    <r>
      <rPr>
        <sz val="11"/>
        <color rgb="FF000000"/>
        <rFont val="Lato"/>
        <family val="2"/>
      </rPr>
      <t xml:space="preserve"> (~1” x 1”) </t>
    </r>
  </si>
  <si>
    <t>24 crackers (1/2 cup) or 28 g</t>
  </si>
  <si>
    <t>48 crackers (1 cup) or 56 g</t>
  </si>
  <si>
    <r>
      <t xml:space="preserve">Cracker, Bear-shaped, Sweet </t>
    </r>
    <r>
      <rPr>
        <sz val="11"/>
        <color theme="1"/>
        <rFont val="Lato"/>
        <family val="2"/>
      </rPr>
      <t xml:space="preserve">(~1” x ½”) </t>
    </r>
  </si>
  <si>
    <t>15 crackers (~1/2 cup) or 28 g</t>
  </si>
  <si>
    <t>30 crackers (~1 cup) or 56 g</t>
  </si>
  <si>
    <r>
      <t>Cracker, Animal</t>
    </r>
    <r>
      <rPr>
        <sz val="11"/>
        <color rgb="FF000000"/>
        <rFont val="Lato"/>
        <family val="2"/>
      </rPr>
      <t xml:space="preserve"> (~1 ½” x 1”) </t>
    </r>
  </si>
  <si>
    <t>1 muffin or 34 g</t>
  </si>
  <si>
    <t>2 muffins or 68 g</t>
  </si>
  <si>
    <r>
      <t>Corn Muffin</t>
    </r>
    <r>
      <rPr>
        <sz val="11"/>
        <color theme="1"/>
        <rFont val="Lato"/>
        <family val="2"/>
      </rPr>
      <t xml:space="preserve"> </t>
    </r>
  </si>
  <si>
    <t>1 piece or 34 g</t>
  </si>
  <si>
    <t>2 pieces or 68 g</t>
  </si>
  <si>
    <r>
      <t>Cornbread</t>
    </r>
    <r>
      <rPr>
        <sz val="11"/>
        <color rgb="FF000000"/>
        <rFont val="Lato"/>
        <family val="2"/>
      </rPr>
      <t xml:space="preserve"> (2” x 2 ½”) </t>
    </r>
  </si>
  <si>
    <t>1/4 cup or 28 g</t>
  </si>
  <si>
    <t>1/2 cup or 56 g</t>
  </si>
  <si>
    <r>
      <t>Cereal, Ready-to-eat (dry, cold)</t>
    </r>
    <r>
      <rPr>
        <sz val="11"/>
        <color theme="1"/>
        <rFont val="Lato"/>
        <family val="2"/>
      </rPr>
      <t xml:space="preserve"> </t>
    </r>
    <r>
      <rPr>
        <b/>
        <sz val="11"/>
        <color theme="1"/>
        <rFont val="Lato"/>
        <family val="2"/>
      </rPr>
      <t xml:space="preserve">Granola </t>
    </r>
  </si>
  <si>
    <t>1 1/4  cup or 28 g</t>
  </si>
  <si>
    <r>
      <t>2 ½</t>
    </r>
    <r>
      <rPr>
        <sz val="11"/>
        <color rgb="FF000000"/>
        <rFont val="Calibri"/>
        <family val="2"/>
      </rPr>
      <t xml:space="preserve"> </t>
    </r>
    <r>
      <rPr>
        <sz val="11"/>
        <color rgb="FF000000"/>
        <rFont val="Lato"/>
        <family val="2"/>
      </rPr>
      <t>cups or 56 g</t>
    </r>
  </si>
  <si>
    <t>Cereal, Ready-to-eat (dry, cold) Puffed cereal</t>
  </si>
  <si>
    <t>1 cup or 28 g</t>
  </si>
  <si>
    <t>2 cups or 56 g</t>
  </si>
  <si>
    <r>
      <t>Cereal, Ready-to-eat (dry, cold) Flakes or Rounds</t>
    </r>
    <r>
      <rPr>
        <sz val="11"/>
        <color theme="1"/>
        <rFont val="Lato"/>
        <family val="2"/>
      </rPr>
      <t xml:space="preserve"> </t>
    </r>
  </si>
  <si>
    <t>buns</t>
  </si>
  <si>
    <t>1 bun or 28 g</t>
  </si>
  <si>
    <t>2 buns or 56 g</t>
  </si>
  <si>
    <r>
      <t>Buns</t>
    </r>
    <r>
      <rPr>
        <sz val="11"/>
        <color rgb="FF000000"/>
        <rFont val="Lato"/>
        <family val="2"/>
      </rPr>
      <t xml:space="preserve">, </t>
    </r>
    <r>
      <rPr>
        <b/>
        <sz val="11"/>
        <color rgb="FF000000"/>
        <rFont val="Lato"/>
        <family val="2"/>
      </rPr>
      <t>Hamburger, Hot Dog</t>
    </r>
  </si>
  <si>
    <r>
      <t>Bread Stick</t>
    </r>
    <r>
      <rPr>
        <sz val="11"/>
        <color theme="1"/>
        <rFont val="Lato"/>
        <family val="2"/>
      </rPr>
      <t xml:space="preserve">, </t>
    </r>
    <r>
      <rPr>
        <b/>
        <sz val="11"/>
        <color theme="1"/>
        <rFont val="Lato"/>
        <family val="2"/>
      </rPr>
      <t>Hard</t>
    </r>
    <r>
      <rPr>
        <sz val="11"/>
        <color theme="1"/>
        <rFont val="Lato"/>
        <family val="2"/>
      </rPr>
      <t xml:space="preserve"> (~ 7 ¾”) </t>
    </r>
  </si>
  <si>
    <t>1 slice or 28 g</t>
  </si>
  <si>
    <t>2 slices or 56 g</t>
  </si>
  <si>
    <r>
      <t>Bread</t>
    </r>
    <r>
      <rPr>
        <sz val="11"/>
        <color rgb="FF000000"/>
        <rFont val="Lato"/>
        <family val="2"/>
      </rPr>
      <t xml:space="preserve"> </t>
    </r>
  </si>
  <si>
    <t>biscuits</t>
  </si>
  <si>
    <t>1 biscuit or 28 g</t>
  </si>
  <si>
    <t>2 biscuits or 56 g</t>
  </si>
  <si>
    <r>
      <t>Biscuit</t>
    </r>
    <r>
      <rPr>
        <sz val="11"/>
        <color theme="1"/>
        <rFont val="Lato"/>
        <family val="2"/>
      </rPr>
      <t xml:space="preserve"> (~ 2 ½” diameter) </t>
    </r>
  </si>
  <si>
    <t>bagels</t>
  </si>
  <si>
    <t>1 bagel or 28 g</t>
  </si>
  <si>
    <t>2 bagels or 56 g</t>
  </si>
  <si>
    <r>
      <t>Bagel, Mini</t>
    </r>
    <r>
      <rPr>
        <sz val="11"/>
        <color rgb="FF000000"/>
        <rFont val="Lato"/>
        <family val="2"/>
      </rPr>
      <t xml:space="preserve"> </t>
    </r>
  </si>
  <si>
    <t>1/2 bagel or 28 g</t>
  </si>
  <si>
    <t xml:space="preserve"> 1 bagel or 56 g</t>
  </si>
  <si>
    <r>
      <t>Bagel</t>
    </r>
    <r>
      <rPr>
        <sz val="11"/>
        <color theme="1"/>
        <rFont val="Lato"/>
        <family val="2"/>
      </rPr>
      <t xml:space="preserve"> (~ 4” diameter) </t>
    </r>
  </si>
  <si>
    <t>Total Quantity to Purchase and Serve*</t>
  </si>
  <si>
    <t>Serving per Participant</t>
  </si>
  <si>
    <t># Adults</t>
  </si>
  <si>
    <t>Food Item</t>
  </si>
  <si>
    <t xml:space="preserve">                  Snacks</t>
  </si>
  <si>
    <t>Breakfast, Lunch, Supper</t>
  </si>
  <si>
    <t>Total</t>
  </si>
  <si>
    <r>
      <rPr>
        <b/>
        <sz val="14"/>
        <color rgb="FFFF0000"/>
        <rFont val="Lato"/>
        <family val="2"/>
      </rPr>
      <t xml:space="preserve">START HERE: </t>
    </r>
    <r>
      <rPr>
        <b/>
        <sz val="14"/>
        <color theme="1"/>
        <rFont val="Lato"/>
        <family val="2"/>
      </rPr>
      <t>Enter the number of Eligible and Ineligible Adults/Other in the yellow box below</t>
    </r>
  </si>
  <si>
    <t>This chart provides information on the amount of grains to serve each participant (green column) and total quantity to 
purchase and serve at the meal based on the number of participants at the meal (blue column).</t>
  </si>
  <si>
    <t>GRAINS CALCULATOR</t>
  </si>
  <si>
    <r>
      <t xml:space="preserve">Meat Alternate </t>
    </r>
    <r>
      <rPr>
        <sz val="11"/>
        <color theme="1"/>
        <rFont val="Calibri"/>
        <family val="2"/>
        <scheme val="minor"/>
      </rPr>
      <t>(Yogurt, regular or soy) - O</t>
    </r>
    <r>
      <rPr>
        <i/>
        <sz val="11"/>
        <color indexed="8"/>
        <rFont val="Calibri"/>
        <family val="2"/>
      </rPr>
      <t>unces</t>
    </r>
  </si>
  <si>
    <r>
      <t xml:space="preserve">Meat Alternate </t>
    </r>
    <r>
      <rPr>
        <sz val="11"/>
        <color theme="1"/>
        <rFont val="Calibri"/>
        <family val="2"/>
        <scheme val="minor"/>
      </rPr>
      <t>(Yogurt, regular or soy) - C</t>
    </r>
    <r>
      <rPr>
        <i/>
        <sz val="11"/>
        <color indexed="8"/>
        <rFont val="Calibri"/>
        <family val="2"/>
      </rPr>
      <t>ups</t>
    </r>
  </si>
  <si>
    <r>
      <t>Meat Alternate</t>
    </r>
    <r>
      <rPr>
        <sz val="11"/>
        <color theme="1"/>
        <rFont val="Calibri"/>
        <family val="2"/>
        <scheme val="minor"/>
      </rPr>
      <t xml:space="preserve"> (peanuts, soynuts, tree nuts, seeds)</t>
    </r>
  </si>
  <si>
    <t>Total Needed (Ounces)^^^</t>
  </si>
  <si>
    <r>
      <t xml:space="preserve">Meat/Meat Alternate </t>
    </r>
    <r>
      <rPr>
        <sz val="11"/>
        <color theme="1"/>
        <rFont val="Calibri"/>
        <family val="2"/>
        <scheme val="minor"/>
      </rPr>
      <t>(Yogurt, regular or soy) - C</t>
    </r>
    <r>
      <rPr>
        <i/>
        <sz val="11"/>
        <color theme="1"/>
        <rFont val="Calibri"/>
        <family val="2"/>
        <scheme val="minor"/>
      </rPr>
      <t>ups</t>
    </r>
  </si>
  <si>
    <r>
      <t xml:space="preserve">Meat/Meat Alternate </t>
    </r>
    <r>
      <rPr>
        <sz val="11"/>
        <color theme="1"/>
        <rFont val="Calibri"/>
        <family val="2"/>
        <scheme val="minor"/>
      </rPr>
      <t>(Yogurt, regular or soy) - O</t>
    </r>
    <r>
      <rPr>
        <i/>
        <sz val="11"/>
        <color theme="1"/>
        <rFont val="Calibri"/>
        <family val="2"/>
        <scheme val="minor"/>
      </rPr>
      <t>unces</t>
    </r>
  </si>
  <si>
    <t>Required                Serving Size</t>
  </si>
  <si>
    <t>Required              Serving Size</t>
  </si>
  <si>
    <r>
      <t xml:space="preserve">Meat/Meat Alternate </t>
    </r>
    <r>
      <rPr>
        <sz val="11"/>
        <color indexed="8"/>
        <rFont val="Calibri"/>
        <family val="2"/>
      </rPr>
      <t>(soy products &amp; alternate protein products)</t>
    </r>
    <r>
      <rPr>
        <b/>
        <vertAlign val="superscript"/>
        <sz val="9"/>
        <color rgb="FF000000"/>
        <rFont val="Wingdings 3"/>
        <family val="1"/>
        <charset val="2"/>
      </rPr>
      <t>p</t>
    </r>
  </si>
  <si>
    <t>Must meet the requirements in Appendix A to Part 226</t>
  </si>
  <si>
    <t>p</t>
  </si>
  <si>
    <r>
      <t xml:space="preserve">Meat Alternate </t>
    </r>
    <r>
      <rPr>
        <sz val="10.5"/>
        <color rgb="FF000000"/>
        <rFont val="Calibri"/>
        <family val="2"/>
      </rPr>
      <t>(Peanut butter or other nut/seed butter)</t>
    </r>
  </si>
  <si>
    <r>
      <rPr>
        <b/>
        <sz val="12"/>
        <color theme="1"/>
        <rFont val="Calibri"/>
        <family val="2"/>
        <scheme val="minor"/>
      </rPr>
      <t>^</t>
    </r>
    <r>
      <rPr>
        <sz val="11"/>
        <color theme="1"/>
        <rFont val="Calibri"/>
        <family val="2"/>
        <scheme val="minor"/>
      </rPr>
      <t xml:space="preserve">Juice may not be served when milk is the only other component. </t>
    </r>
  </si>
  <si>
    <t>Vegetable^</t>
  </si>
  <si>
    <t>Fruit^</t>
  </si>
  <si>
    <r>
      <rPr>
        <b/>
        <sz val="10"/>
        <color theme="1"/>
        <rFont val="Calibri"/>
        <family val="2"/>
        <scheme val="minor"/>
      </rPr>
      <t>^^^</t>
    </r>
    <r>
      <rPr>
        <sz val="10"/>
        <color theme="1"/>
        <rFont val="Calibri"/>
        <family val="2"/>
        <scheme val="minor"/>
      </rPr>
      <t xml:space="preserve">No more than 50% of the meat/meat alternate requirement for lunch/supper can be met with nuts or seeds </t>
    </r>
  </si>
  <si>
    <t>6 sticks or 44 g</t>
  </si>
  <si>
    <t>3 sticks or 22 g</t>
  </si>
  <si>
    <t>oz. eq.</t>
  </si>
  <si>
    <t xml:space="preserve">oz. eq. </t>
  </si>
  <si>
    <t>Total Needed (Ounce Equivalents)**</t>
  </si>
  <si>
    <t>**The green Grains Calculator tab lists common grain items. It can be used to help determine the amount to serve to each participant and total quantity to purchase and serve.</t>
  </si>
  <si>
    <r>
      <t xml:space="preserve">Meat Alternate 
</t>
    </r>
    <r>
      <rPr>
        <sz val="11"/>
        <color indexed="8"/>
        <rFont val="Calibri"/>
        <family val="2"/>
      </rPr>
      <t>(Peanut butter or other nut or seed butter)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</si>
</sst>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1"/>
      <color indexed="8"/>
      <name val="Calibri"/>
      <family val="2"/>
    </font>
    <font>
      <b/>
      <sz val="8"/>
      <color theme="1"/>
      <name val="Calibri"/>
      <family val="2"/>
      <scheme val="minor"/>
    </font>
    <font>
      <i/>
      <sz val="11"/>
      <color theme="1"/>
      <name val="Calibri"/>
      <family val="2"/>
      <scheme val="minor"/>
    </font>
    <font>
      <b/>
      <i/>
      <sz val="11"/>
      <color theme="1"/>
      <name val="Calibri"/>
      <family val="2"/>
      <scheme val="minor"/>
    </font>
    <font>
      <sz val="11"/>
      <color rgb="FF0070C0"/>
      <name val="Calibri"/>
      <family val="2"/>
      <scheme val="minor"/>
    </font>
    <font>
      <b/>
      <sz val="14"/>
      <color theme="1"/>
      <name val="Calibri"/>
      <family val="2"/>
      <scheme val="minor"/>
    </font>
    <font>
      <i/>
      <sz val="11"/>
      <color indexed="8"/>
      <name val="Calibri"/>
      <family val="2"/>
    </font>
    <font>
      <i/>
      <sz val="9"/>
      <color theme="1"/>
      <name val="Calibri"/>
      <family val="2"/>
      <scheme val="minor"/>
    </font>
    <font>
      <sz val="11"/>
      <color indexed="8"/>
      <name val="Calibri"/>
      <family val="2"/>
    </font>
    <font>
      <sz val="8"/>
      <color theme="1"/>
      <name val="Calibri"/>
      <family val="2"/>
      <scheme val="minor"/>
    </font>
    <font>
      <b/>
      <i/>
      <sz val="8"/>
      <color theme="1"/>
      <name val="Calibri"/>
      <family val="2"/>
      <scheme val="minor"/>
    </font>
    <font>
      <sz val="11"/>
      <color indexed="62"/>
      <name val="Calibri"/>
      <family val="2"/>
    </font>
    <font>
      <b/>
      <u/>
      <sz val="12"/>
      <color theme="1"/>
      <name val="Calibri"/>
      <family val="2"/>
      <scheme val="minor"/>
    </font>
    <font>
      <b/>
      <sz val="12"/>
      <color indexed="8"/>
      <name val="Calibri"/>
      <family val="2"/>
    </font>
    <font>
      <b/>
      <u/>
      <sz val="18"/>
      <color rgb="FFFF0000"/>
      <name val="Calibri"/>
      <family val="2"/>
      <scheme val="minor"/>
    </font>
    <font>
      <b/>
      <sz val="18"/>
      <color rgb="FFFF0000"/>
      <name val="Calibri"/>
      <family val="2"/>
      <scheme val="minor"/>
    </font>
    <font>
      <sz val="12"/>
      <color theme="1"/>
      <name val="Calibri"/>
      <family val="2"/>
      <scheme val="minor"/>
    </font>
    <font>
      <sz val="12"/>
      <color theme="1"/>
      <name val="Calibri"/>
      <family val="2"/>
    </font>
    <font>
      <sz val="12"/>
      <color indexed="8"/>
      <name val="Calibri"/>
      <family val="2"/>
    </font>
    <font>
      <i/>
      <sz val="12"/>
      <color indexed="8"/>
      <name val="Calibri"/>
      <family val="2"/>
    </font>
    <font>
      <sz val="12"/>
      <color indexed="30"/>
      <name val="Calibri"/>
      <family val="2"/>
    </font>
    <font>
      <sz val="12"/>
      <name val="Calibri"/>
      <family val="2"/>
    </font>
    <font>
      <b/>
      <sz val="16"/>
      <color rgb="FF0070C0"/>
      <name val="Calibri"/>
      <family val="2"/>
      <scheme val="minor"/>
    </font>
    <font>
      <b/>
      <sz val="12"/>
      <name val="Calibri"/>
      <family val="2"/>
      <scheme val="minor"/>
    </font>
    <font>
      <b/>
      <sz val="24"/>
      <color theme="1"/>
      <name val="Calibri"/>
      <family val="2"/>
      <scheme val="minor"/>
    </font>
    <font>
      <sz val="9"/>
      <color rgb="FF000000"/>
      <name val="Tahoma"/>
      <family val="2"/>
    </font>
    <font>
      <b/>
      <sz val="12"/>
      <color theme="5" tint="-0.249977111117893"/>
      <name val="Calibri"/>
      <family val="2"/>
      <scheme val="minor"/>
    </font>
    <font>
      <b/>
      <sz val="13"/>
      <name val="Calibri"/>
      <family val="2"/>
      <scheme val="minor"/>
    </font>
    <font>
      <sz val="12"/>
      <name val="Calibri"/>
      <family val="2"/>
      <scheme val="minor"/>
    </font>
    <font>
      <i/>
      <sz val="10"/>
      <color theme="1"/>
      <name val="Calibri"/>
      <family val="2"/>
      <scheme val="minor"/>
    </font>
    <font>
      <u/>
      <sz val="11"/>
      <color theme="10"/>
      <name val="Calibri"/>
      <family val="2"/>
      <scheme val="minor"/>
    </font>
    <font>
      <sz val="11"/>
      <color rgb="FFFF0000"/>
      <name val="Calibri"/>
      <family val="2"/>
    </font>
    <font>
      <sz val="11"/>
      <color theme="9" tint="-0.249977111117893"/>
      <name val="Calibri"/>
      <family val="2"/>
      <scheme val="minor"/>
    </font>
    <font>
      <b/>
      <sz val="11"/>
      <color rgb="FF00B050"/>
      <name val="Lato"/>
      <family val="2"/>
    </font>
    <font>
      <sz val="11"/>
      <name val="Calibri"/>
      <family val="2"/>
      <scheme val="minor"/>
    </font>
    <font>
      <sz val="11"/>
      <name val="Calibri"/>
      <family val="2"/>
    </font>
    <font>
      <sz val="8"/>
      <name val="Calibri"/>
      <family val="2"/>
      <scheme val="minor"/>
    </font>
    <font>
      <b/>
      <sz val="10.5"/>
      <color theme="1"/>
      <name val="Calibri"/>
      <family val="2"/>
      <scheme val="minor"/>
    </font>
    <font>
      <sz val="10.5"/>
      <color indexed="8"/>
      <name val="Calibri"/>
      <family val="2"/>
    </font>
    <font>
      <b/>
      <sz val="11"/>
      <name val="Calibri"/>
      <family val="2"/>
      <scheme val="minor"/>
    </font>
    <font>
      <sz val="11"/>
      <color theme="1"/>
      <name val="Lato"/>
      <family val="2"/>
    </font>
    <font>
      <i/>
      <sz val="11"/>
      <color theme="1"/>
      <name val="Lato"/>
      <family val="2"/>
    </font>
    <font>
      <b/>
      <sz val="11"/>
      <color theme="1"/>
      <name val="Lato"/>
      <family val="2"/>
    </font>
    <font>
      <sz val="11"/>
      <color rgb="FF000000"/>
      <name val="Lato"/>
      <family val="2"/>
    </font>
    <font>
      <b/>
      <sz val="11"/>
      <color rgb="FF000000"/>
      <name val="Lato"/>
      <family val="2"/>
    </font>
    <font>
      <sz val="10"/>
      <color rgb="FF000000"/>
      <name val="Lato"/>
      <family val="2"/>
    </font>
    <font>
      <i/>
      <sz val="10"/>
      <color rgb="FF000000"/>
      <name val="Lato"/>
      <family val="2"/>
    </font>
    <font>
      <sz val="11"/>
      <color rgb="FF000000"/>
      <name val="Calibri"/>
      <family val="2"/>
    </font>
    <font>
      <b/>
      <sz val="18"/>
      <color theme="1"/>
      <name val="Lato"/>
      <family val="2"/>
    </font>
    <font>
      <sz val="18"/>
      <color theme="1"/>
      <name val="Lato"/>
      <family val="2"/>
    </font>
    <font>
      <sz val="14"/>
      <color theme="1"/>
      <name val="Lato"/>
      <family val="2"/>
    </font>
    <font>
      <b/>
      <sz val="14"/>
      <color theme="1"/>
      <name val="Lato"/>
      <family val="2"/>
    </font>
    <font>
      <b/>
      <sz val="14"/>
      <color rgb="FFFF0000"/>
      <name val="Lato"/>
      <family val="2"/>
    </font>
    <font>
      <sz val="12"/>
      <color theme="1"/>
      <name val="Lato"/>
      <family val="2"/>
    </font>
    <font>
      <b/>
      <sz val="20"/>
      <color theme="1"/>
      <name val="Lato"/>
      <family val="2"/>
    </font>
    <font>
      <b/>
      <vertAlign val="superscript"/>
      <sz val="9"/>
      <color rgb="FF000000"/>
      <name val="Wingdings 3"/>
      <family val="1"/>
      <charset val="2"/>
    </font>
    <font>
      <vertAlign val="superscript"/>
      <sz val="10"/>
      <color theme="1"/>
      <name val="Wingdings 3"/>
      <family val="1"/>
      <charset val="2"/>
    </font>
    <font>
      <sz val="10.5"/>
      <color rgb="FF000000"/>
      <name val="Calibri"/>
      <family val="2"/>
    </font>
  </fonts>
  <fills count="17">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9" tint="0.59999389629810485"/>
        <bgColor indexed="64"/>
      </patternFill>
    </fill>
    <fill>
      <patternFill patternType="solid">
        <fgColor rgb="FFCCFF9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B4C6E7"/>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DE9D9"/>
        <bgColor indexed="64"/>
      </patternFill>
    </fill>
    <fill>
      <patternFill patternType="solid">
        <fgColor rgb="FFFFFF0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theme="9" tint="-0.249977111117893"/>
      </right>
      <top/>
      <bottom style="medium">
        <color theme="9" tint="-0.249977111117893"/>
      </bottom>
      <diagonal/>
    </border>
    <border>
      <left style="medium">
        <color indexed="64"/>
      </left>
      <right style="medium">
        <color indexed="64"/>
      </right>
      <top/>
      <bottom style="medium">
        <color theme="9" tint="-0.249977111117893"/>
      </bottom>
      <diagonal/>
    </border>
    <border>
      <left/>
      <right style="medium">
        <color indexed="64"/>
      </right>
      <top/>
      <bottom style="medium">
        <color theme="9" tint="-0.249977111117893"/>
      </bottom>
      <diagonal/>
    </border>
    <border>
      <left/>
      <right style="medium">
        <color indexed="64"/>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indexed="64"/>
      </left>
      <right/>
      <top style="medium">
        <color indexed="64"/>
      </top>
      <bottom style="medium">
        <color theme="9" tint="-0.249977111117893"/>
      </bottom>
      <diagonal/>
    </border>
    <border>
      <left style="medium">
        <color indexed="64"/>
      </left>
      <right style="medium">
        <color indexed="64"/>
      </right>
      <top style="medium">
        <color indexed="64"/>
      </top>
      <bottom style="medium">
        <color theme="9" tint="-0.249977111117893"/>
      </bottom>
      <diagonal/>
    </border>
    <border>
      <left style="medium">
        <color theme="9" tint="-0.249977111117893"/>
      </left>
      <right style="medium">
        <color theme="9" tint="-0.249977111117893"/>
      </right>
      <top style="medium">
        <color indexed="64"/>
      </top>
      <bottom style="medium">
        <color theme="9" tint="-0.249977111117893"/>
      </bottom>
      <diagonal/>
    </border>
    <border>
      <left style="medium">
        <color indexed="64"/>
      </left>
      <right style="medium">
        <color theme="9" tint="-0.249977111117893"/>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theme="9" tint="-0.249977111117893"/>
      </right>
      <top/>
      <bottom/>
      <diagonal/>
    </border>
    <border>
      <left style="medium">
        <color indexed="64"/>
      </left>
      <right style="medium">
        <color indexed="64"/>
      </right>
      <top/>
      <bottom style="medium">
        <color indexed="64"/>
      </bottom>
      <diagonal/>
    </border>
    <border>
      <left style="medium">
        <color indexed="64"/>
      </left>
      <right style="medium">
        <color theme="9" tint="-0.249977111117893"/>
      </right>
      <top/>
      <bottom style="medium">
        <color indexed="64"/>
      </bottom>
      <diagonal/>
    </border>
    <border>
      <left style="medium">
        <color theme="9" tint="-0.249977111117893"/>
      </left>
      <right style="medium">
        <color indexed="64"/>
      </right>
      <top/>
      <bottom style="medium">
        <color indexed="64"/>
      </bottom>
      <diagonal/>
    </border>
    <border>
      <left/>
      <right style="medium">
        <color theme="9" tint="-0.249977111117893"/>
      </right>
      <top style="medium">
        <color indexed="64"/>
      </top>
      <bottom style="medium">
        <color indexed="64"/>
      </bottom>
      <diagonal/>
    </border>
    <border>
      <left/>
      <right style="medium">
        <color theme="9" tint="-0.249977111117893"/>
      </right>
      <top/>
      <bottom/>
      <diagonal/>
    </border>
    <border>
      <left style="medium">
        <color theme="9" tint="-0.249977111117893"/>
      </left>
      <right style="medium">
        <color indexed="64"/>
      </right>
      <top style="medium">
        <color indexed="64"/>
      </top>
      <bottom style="medium">
        <color indexed="64"/>
      </bottom>
      <diagonal/>
    </border>
    <border>
      <left/>
      <right style="medium">
        <color theme="9" tint="-0.249977111117893"/>
      </right>
      <top style="medium">
        <color theme="9" tint="-0.249977111117893"/>
      </top>
      <bottom/>
      <diagonal/>
    </border>
    <border>
      <left/>
      <right/>
      <top style="medium">
        <color theme="9" tint="-0.249977111117893"/>
      </top>
      <bottom/>
      <diagonal/>
    </border>
    <border>
      <left/>
      <right/>
      <top style="medium">
        <color theme="9" tint="-0.249977111117893"/>
      </top>
      <bottom style="medium">
        <color indexed="64"/>
      </bottom>
      <diagonal/>
    </border>
    <border>
      <left style="medium">
        <color indexed="64"/>
      </left>
      <right/>
      <top style="medium">
        <color theme="9" tint="-0.249977111117893"/>
      </top>
      <bottom style="medium">
        <color indexed="64"/>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top/>
      <bottom/>
      <diagonal/>
    </border>
    <border>
      <left style="medium">
        <color theme="9" tint="-0.249977111117893"/>
      </left>
      <right/>
      <top style="medium">
        <color theme="9" tint="-0.249977111117893"/>
      </top>
      <bottom/>
      <diagonal/>
    </border>
    <border>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medium">
        <color indexed="64"/>
      </bottom>
      <diagonal/>
    </border>
    <border>
      <left style="thin">
        <color auto="1"/>
      </left>
      <right style="thin">
        <color indexed="64"/>
      </right>
      <top style="medium">
        <color indexed="64"/>
      </top>
      <bottom style="thin">
        <color auto="1"/>
      </bottom>
      <diagonal/>
    </border>
  </borders>
  <cellStyleXfs count="2">
    <xf numFmtId="0" fontId="0" fillId="0" borderId="0"/>
    <xf numFmtId="0" fontId="37" fillId="0" borderId="0" applyNumberFormat="0" applyFill="0" applyBorder="0" applyAlignment="0" applyProtection="0"/>
  </cellStyleXfs>
  <cellXfs count="355">
    <xf numFmtId="0" fontId="0" fillId="0" borderId="0" xfId="0"/>
    <xf numFmtId="0" fontId="0" fillId="0" borderId="0" xfId="0" applyFill="1"/>
    <xf numFmtId="0" fontId="0" fillId="0" borderId="0" xfId="0" applyProtection="1">
      <protection locked="0"/>
    </xf>
    <xf numFmtId="0" fontId="8" fillId="0" borderId="0" xfId="0" applyFont="1" applyFill="1" applyBorder="1" applyAlignment="1" applyProtection="1">
      <alignment vertical="center"/>
    </xf>
    <xf numFmtId="0" fontId="0" fillId="0" borderId="0" xfId="0" applyProtection="1"/>
    <xf numFmtId="0" fontId="0" fillId="0" borderId="0" xfId="0" applyFont="1" applyFill="1" applyBorder="1" applyAlignment="1" applyProtection="1"/>
    <xf numFmtId="0" fontId="0" fillId="0" borderId="13" xfId="0" applyFont="1" applyBorder="1" applyAlignment="1" applyProtection="1">
      <alignment horizontal="center"/>
      <protection locked="0"/>
    </xf>
    <xf numFmtId="0" fontId="10" fillId="0" borderId="0" xfId="0" applyFont="1" applyFill="1" applyBorder="1" applyAlignment="1" applyProtection="1"/>
    <xf numFmtId="0" fontId="10" fillId="5" borderId="17" xfId="0" applyFont="1" applyFill="1" applyBorder="1" applyAlignment="1" applyProtection="1">
      <alignment horizontal="center"/>
    </xf>
    <xf numFmtId="0" fontId="0" fillId="3" borderId="0" xfId="0" applyFill="1" applyProtection="1"/>
    <xf numFmtId="0" fontId="1" fillId="3" borderId="15" xfId="0" applyFont="1" applyFill="1" applyBorder="1" applyAlignment="1" applyProtection="1">
      <alignment horizontal="center"/>
    </xf>
    <xf numFmtId="0" fontId="1" fillId="3" borderId="0" xfId="0" applyFont="1" applyFill="1" applyAlignment="1" applyProtection="1">
      <alignment horizontal="center"/>
    </xf>
    <xf numFmtId="0" fontId="3" fillId="0" borderId="0" xfId="0" applyFont="1" applyProtection="1"/>
    <xf numFmtId="0" fontId="1" fillId="4" borderId="0" xfId="0" applyFont="1" applyFill="1" applyAlignment="1" applyProtection="1">
      <alignment horizontal="center"/>
    </xf>
    <xf numFmtId="0" fontId="1" fillId="6" borderId="0" xfId="0" applyFont="1" applyFill="1" applyAlignment="1" applyProtection="1">
      <alignment horizontal="center"/>
    </xf>
    <xf numFmtId="0" fontId="3" fillId="0" borderId="0" xfId="0" applyFont="1" applyAlignment="1" applyProtection="1">
      <alignment horizontal="center"/>
    </xf>
    <xf numFmtId="0" fontId="1" fillId="2" borderId="0" xfId="0" applyFont="1" applyFill="1" applyAlignment="1" applyProtection="1">
      <alignment horizontal="center"/>
    </xf>
    <xf numFmtId="0" fontId="2" fillId="0" borderId="0" xfId="0" applyFont="1" applyProtection="1"/>
    <xf numFmtId="0" fontId="1" fillId="0" borderId="0" xfId="0" applyFont="1" applyFill="1" applyAlignment="1" applyProtection="1">
      <alignment horizontal="center"/>
    </xf>
    <xf numFmtId="0" fontId="1" fillId="7" borderId="0" xfId="0" applyFont="1" applyFill="1" applyAlignment="1" applyProtection="1">
      <alignment horizontal="center"/>
    </xf>
    <xf numFmtId="0" fontId="14" fillId="0" borderId="0" xfId="0" applyFont="1" applyAlignment="1" applyProtection="1">
      <alignment wrapText="1"/>
      <protection locked="0"/>
    </xf>
    <xf numFmtId="0" fontId="12" fillId="0" borderId="0" xfId="0" applyFont="1" applyAlignment="1" applyProtection="1">
      <alignment wrapText="1"/>
    </xf>
    <xf numFmtId="0" fontId="0" fillId="0" borderId="0" xfId="0" applyBorder="1" applyAlignment="1" applyProtection="1">
      <alignment horizontal="left" vertical="top" wrapText="1"/>
    </xf>
    <xf numFmtId="0" fontId="0" fillId="0" borderId="0" xfId="0" applyAlignment="1" applyProtection="1">
      <alignment horizontal="center"/>
    </xf>
    <xf numFmtId="0" fontId="1" fillId="0" borderId="0" xfId="0" applyFont="1" applyProtection="1"/>
    <xf numFmtId="0" fontId="2" fillId="0" borderId="0" xfId="0" applyFont="1" applyBorder="1" applyAlignment="1" applyProtection="1">
      <alignment wrapText="1"/>
    </xf>
    <xf numFmtId="2" fontId="0" fillId="0" borderId="0" xfId="0" applyNumberFormat="1"/>
    <xf numFmtId="0" fontId="23" fillId="0" borderId="0" xfId="0" applyFont="1"/>
    <xf numFmtId="0" fontId="29" fillId="0" borderId="0" xfId="0" applyFont="1" applyBorder="1" applyAlignment="1">
      <alignment horizontal="center" vertical="center" wrapText="1"/>
    </xf>
    <xf numFmtId="0" fontId="0" fillId="0" borderId="0" xfId="0" applyFill="1" applyBorder="1"/>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quotePrefix="1" applyNumberFormat="1" applyFill="1" applyBorder="1" applyAlignment="1">
      <alignment horizontal="center"/>
    </xf>
    <xf numFmtId="0" fontId="3" fillId="0" borderId="0" xfId="0" applyFont="1" applyFill="1" applyBorder="1" applyAlignment="1">
      <alignment horizontal="center" vertical="center" wrapText="1"/>
    </xf>
    <xf numFmtId="1" fontId="0" fillId="0" borderId="0" xfId="0" quotePrefix="1" applyNumberFormat="1" applyFill="1" applyBorder="1" applyAlignment="1">
      <alignment horizontal="center"/>
    </xf>
    <xf numFmtId="16"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0" fillId="0" borderId="0" xfId="0" applyFont="1" applyFill="1" applyAlignment="1">
      <alignment horizontal="left" vertical="top" wrapText="1"/>
    </xf>
    <xf numFmtId="0" fontId="32" fillId="0" borderId="0" xfId="0" applyFont="1"/>
    <xf numFmtId="0" fontId="29" fillId="0" borderId="0" xfId="0" applyFont="1" applyBorder="1" applyAlignment="1">
      <alignment vertical="center" wrapText="1"/>
    </xf>
    <xf numFmtId="0" fontId="1" fillId="0" borderId="0" xfId="0" applyFont="1" applyFill="1" applyAlignment="1" applyProtection="1"/>
    <xf numFmtId="0" fontId="1" fillId="0" borderId="0" xfId="0" applyFont="1" applyAlignment="1" applyProtection="1">
      <alignment horizontal="center" vertical="center"/>
    </xf>
    <xf numFmtId="0" fontId="1" fillId="0" borderId="0" xfId="0" applyFont="1"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center" vertical="center"/>
    </xf>
    <xf numFmtId="0" fontId="17" fillId="0" borderId="0" xfId="0" applyFont="1" applyBorder="1" applyAlignment="1" applyProtection="1">
      <alignment vertical="top" wrapText="1"/>
    </xf>
    <xf numFmtId="0" fontId="0" fillId="10" borderId="0" xfId="0" applyFill="1"/>
    <xf numFmtId="0" fontId="0" fillId="0" borderId="0" xfId="0" applyFill="1" applyProtection="1"/>
    <xf numFmtId="0" fontId="1" fillId="0" borderId="0" xfId="0" applyFont="1" applyFill="1" applyProtection="1"/>
    <xf numFmtId="0" fontId="40" fillId="0" borderId="0" xfId="0" applyFont="1"/>
    <xf numFmtId="0" fontId="1" fillId="0" borderId="11" xfId="0" applyFont="1" applyBorder="1" applyAlignment="1" applyProtection="1">
      <alignment horizontal="center"/>
    </xf>
    <xf numFmtId="0" fontId="0" fillId="11" borderId="18" xfId="0" applyFill="1" applyBorder="1" applyAlignment="1" applyProtection="1">
      <alignment horizontal="left"/>
    </xf>
    <xf numFmtId="0" fontId="0" fillId="11" borderId="18" xfId="0" quotePrefix="1" applyFill="1" applyBorder="1" applyAlignment="1" applyProtection="1">
      <alignment horizontal="left"/>
    </xf>
    <xf numFmtId="0" fontId="0" fillId="0" borderId="3" xfId="0" applyBorder="1" applyAlignment="1" applyProtection="1">
      <alignment horizontal="center"/>
    </xf>
    <xf numFmtId="0" fontId="0" fillId="11" borderId="5" xfId="0" applyFill="1" applyBorder="1" applyAlignment="1" applyProtection="1">
      <alignment horizontal="right"/>
    </xf>
    <xf numFmtId="0" fontId="0" fillId="11" borderId="4" xfId="0" applyFill="1" applyBorder="1" applyAlignment="1" applyProtection="1">
      <alignment horizontal="left"/>
    </xf>
    <xf numFmtId="0" fontId="0" fillId="0" borderId="6" xfId="0" applyBorder="1" applyAlignment="1" applyProtection="1">
      <alignment horizontal="center"/>
    </xf>
    <xf numFmtId="0" fontId="0" fillId="11" borderId="21" xfId="0" quotePrefix="1" applyNumberFormat="1" applyFill="1" applyBorder="1" applyAlignment="1" applyProtection="1">
      <alignment horizontal="right"/>
    </xf>
    <xf numFmtId="0" fontId="0" fillId="0" borderId="6" xfId="0" applyFont="1" applyBorder="1" applyAlignment="1" applyProtection="1">
      <alignment horizontal="center"/>
    </xf>
    <xf numFmtId="0" fontId="3" fillId="0" borderId="3" xfId="0" applyFont="1" applyBorder="1" applyAlignment="1" applyProtection="1">
      <alignment horizontal="center" wrapText="1"/>
    </xf>
    <xf numFmtId="0" fontId="0" fillId="0" borderId="0" xfId="0" applyAlignment="1" applyProtection="1">
      <alignment vertical="top"/>
    </xf>
    <xf numFmtId="0" fontId="0" fillId="11" borderId="21" xfId="0" quotePrefix="1" applyFill="1" applyBorder="1" applyAlignment="1" applyProtection="1">
      <alignment horizontal="left"/>
    </xf>
    <xf numFmtId="0" fontId="3" fillId="2" borderId="3" xfId="0" applyFont="1" applyFill="1" applyBorder="1" applyAlignment="1" applyProtection="1">
      <alignment horizontal="center" wrapText="1"/>
    </xf>
    <xf numFmtId="0" fontId="0" fillId="11" borderId="5" xfId="0" quotePrefix="1" applyNumberFormat="1" applyFill="1" applyBorder="1" applyAlignment="1" applyProtection="1">
      <alignment horizontal="right"/>
    </xf>
    <xf numFmtId="0" fontId="0" fillId="11" borderId="4" xfId="0" quotePrefix="1" applyFill="1" applyBorder="1" applyAlignment="1" applyProtection="1">
      <alignment horizontal="left"/>
    </xf>
    <xf numFmtId="0" fontId="3" fillId="6" borderId="3" xfId="0" applyFont="1" applyFill="1" applyBorder="1" applyAlignment="1" applyProtection="1">
      <alignment horizontal="center" wrapText="1"/>
    </xf>
    <xf numFmtId="16" fontId="3" fillId="0" borderId="3" xfId="0" quotePrefix="1" applyNumberFormat="1" applyFont="1" applyBorder="1" applyAlignment="1" applyProtection="1">
      <alignment horizontal="center" wrapText="1"/>
    </xf>
    <xf numFmtId="16" fontId="0" fillId="11" borderId="4" xfId="0" quotePrefix="1" applyNumberFormat="1" applyFill="1" applyBorder="1" applyAlignment="1" applyProtection="1">
      <alignment horizontal="left"/>
    </xf>
    <xf numFmtId="0" fontId="3" fillId="7" borderId="3" xfId="0" applyFont="1" applyFill="1" applyBorder="1" applyAlignment="1" applyProtection="1">
      <alignment horizontal="center" wrapText="1"/>
    </xf>
    <xf numFmtId="0" fontId="0" fillId="0" borderId="24" xfId="0" applyFont="1" applyBorder="1" applyAlignment="1" applyProtection="1">
      <alignment horizontal="center"/>
      <protection locked="0"/>
    </xf>
    <xf numFmtId="0" fontId="9" fillId="0" borderId="22" xfId="0" applyFont="1" applyBorder="1" applyAlignment="1" applyProtection="1">
      <alignment vertical="center" wrapText="1"/>
    </xf>
    <xf numFmtId="0" fontId="0" fillId="11" borderId="21" xfId="0" applyFill="1" applyBorder="1" applyAlignment="1" applyProtection="1">
      <alignment horizontal="left"/>
    </xf>
    <xf numFmtId="0" fontId="0" fillId="11" borderId="21" xfId="0" applyFill="1" applyBorder="1" applyAlignment="1" applyProtection="1">
      <alignment horizontal="right"/>
    </xf>
    <xf numFmtId="16" fontId="2" fillId="0" borderId="6" xfId="0" quotePrefix="1" applyNumberFormat="1" applyFont="1" applyBorder="1" applyAlignment="1" applyProtection="1">
      <alignment horizontal="center" wrapText="1"/>
    </xf>
    <xf numFmtId="0" fontId="9" fillId="0" borderId="0" xfId="0" applyFont="1" applyAlignment="1" applyProtection="1"/>
    <xf numFmtId="0" fontId="2" fillId="6" borderId="3"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3" fillId="4" borderId="3" xfId="0" applyFont="1" applyFill="1" applyBorder="1" applyAlignment="1" applyProtection="1">
      <alignment horizontal="center" wrapText="1"/>
    </xf>
    <xf numFmtId="0" fontId="2" fillId="7" borderId="3" xfId="0" applyFont="1" applyFill="1" applyBorder="1" applyAlignment="1" applyProtection="1">
      <alignment horizontal="center" wrapText="1"/>
    </xf>
    <xf numFmtId="0" fontId="0" fillId="0" borderId="6" xfId="0" applyFill="1" applyBorder="1" applyAlignment="1" applyProtection="1">
      <alignment horizontal="center"/>
    </xf>
    <xf numFmtId="0" fontId="5" fillId="0" borderId="0" xfId="0" applyFont="1" applyBorder="1" applyAlignment="1" applyProtection="1"/>
    <xf numFmtId="0" fontId="15" fillId="3" borderId="0" xfId="0" applyFont="1" applyFill="1" applyBorder="1" applyAlignment="1" applyProtection="1">
      <alignment horizontal="left" vertical="center" wrapText="1"/>
    </xf>
    <xf numFmtId="0" fontId="10" fillId="3" borderId="0" xfId="0" applyFont="1" applyFill="1" applyBorder="1" applyAlignment="1" applyProtection="1"/>
    <xf numFmtId="0" fontId="10" fillId="3" borderId="0" xfId="0" applyFont="1" applyFill="1" applyBorder="1" applyAlignment="1" applyProtection="1">
      <alignment horizontal="center"/>
    </xf>
    <xf numFmtId="0" fontId="44" fillId="3" borderId="0" xfId="0" applyFont="1" applyFill="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47" fillId="0" borderId="0" xfId="0" applyFont="1" applyAlignment="1">
      <alignment horizontal="center"/>
    </xf>
    <xf numFmtId="0" fontId="0" fillId="0" borderId="0" xfId="0" applyAlignment="1">
      <alignment horizontal="center"/>
    </xf>
    <xf numFmtId="0" fontId="0" fillId="0" borderId="25" xfId="0" applyBorder="1"/>
    <xf numFmtId="0" fontId="16" fillId="0" borderId="0" xfId="0" applyFont="1" applyAlignment="1">
      <alignment vertical="center"/>
    </xf>
    <xf numFmtId="0" fontId="47" fillId="12" borderId="26" xfId="0" applyFont="1" applyFill="1" applyBorder="1" applyAlignment="1">
      <alignment horizontal="center"/>
    </xf>
    <xf numFmtId="0" fontId="49" fillId="12" borderId="27" xfId="0" applyFont="1" applyFill="1" applyBorder="1" applyAlignment="1">
      <alignment horizontal="center"/>
    </xf>
    <xf numFmtId="0" fontId="47" fillId="13" borderId="28" xfId="0" applyFont="1" applyFill="1" applyBorder="1" applyAlignment="1">
      <alignment horizontal="center" vertical="center" wrapText="1"/>
    </xf>
    <xf numFmtId="0" fontId="47" fillId="0" borderId="29" xfId="0" applyFont="1" applyBorder="1" applyAlignment="1">
      <alignment horizontal="center" vertical="center" wrapText="1"/>
    </xf>
    <xf numFmtId="0" fontId="47" fillId="0" borderId="16" xfId="0" applyFont="1" applyBorder="1" applyAlignment="1">
      <alignment horizontal="center" vertical="center" wrapText="1"/>
    </xf>
    <xf numFmtId="0" fontId="47" fillId="14" borderId="30" xfId="0" applyFont="1" applyFill="1" applyBorder="1" applyAlignment="1">
      <alignment horizontal="center" vertical="center" wrapText="1"/>
    </xf>
    <xf numFmtId="0" fontId="50" fillId="12" borderId="31" xfId="0" applyFont="1" applyFill="1" applyBorder="1" applyAlignment="1">
      <alignment horizontal="center" vertical="center" wrapText="1"/>
    </xf>
    <xf numFmtId="0" fontId="49" fillId="12" borderId="27" xfId="0" applyFont="1" applyFill="1" applyBorder="1" applyAlignment="1">
      <alignment horizontal="center" vertical="center" wrapText="1"/>
    </xf>
    <xf numFmtId="0" fontId="47" fillId="13" borderId="32" xfId="0" applyFont="1" applyFill="1" applyBorder="1" applyAlignment="1">
      <alignment horizontal="center" vertical="center" wrapText="1"/>
    </xf>
    <xf numFmtId="0" fontId="49" fillId="0" borderId="30" xfId="0" applyFont="1" applyBorder="1" applyAlignment="1">
      <alignment vertical="center" wrapText="1"/>
    </xf>
    <xf numFmtId="0" fontId="49" fillId="0" borderId="16" xfId="0" applyFont="1" applyBorder="1" applyAlignment="1">
      <alignment vertical="center" wrapText="1"/>
    </xf>
    <xf numFmtId="0" fontId="49" fillId="0" borderId="33" xfId="0" applyFont="1" applyBorder="1" applyAlignment="1">
      <alignment vertical="center" wrapText="1"/>
    </xf>
    <xf numFmtId="0" fontId="47" fillId="12" borderId="34" xfId="0" applyFont="1" applyFill="1" applyBorder="1" applyAlignment="1">
      <alignment horizontal="center"/>
    </xf>
    <xf numFmtId="0" fontId="49" fillId="12" borderId="25" xfId="0" applyFont="1" applyFill="1" applyBorder="1" applyAlignment="1">
      <alignment horizontal="center"/>
    </xf>
    <xf numFmtId="0" fontId="50" fillId="13" borderId="9" xfId="0" applyFont="1" applyFill="1" applyBorder="1" applyAlignment="1">
      <alignment horizontal="center" vertical="center" wrapText="1"/>
    </xf>
    <xf numFmtId="0" fontId="50" fillId="15" borderId="0" xfId="0" applyFont="1" applyFill="1" applyAlignment="1">
      <alignment horizontal="center" vertical="center" wrapText="1"/>
    </xf>
    <xf numFmtId="0" fontId="50" fillId="14" borderId="0" xfId="0" applyFont="1" applyFill="1" applyAlignment="1">
      <alignment horizontal="center" vertical="center" wrapText="1"/>
    </xf>
    <xf numFmtId="0" fontId="50" fillId="12" borderId="0" xfId="0" applyFont="1" applyFill="1" applyAlignment="1">
      <alignment horizontal="center" vertical="center" wrapText="1"/>
    </xf>
    <xf numFmtId="0" fontId="49" fillId="12" borderId="25" xfId="0" applyFont="1" applyFill="1" applyBorder="1" applyAlignment="1">
      <alignment horizontal="center" vertical="center" wrapText="1"/>
    </xf>
    <xf numFmtId="0" fontId="50" fillId="13" borderId="35" xfId="0" applyFont="1" applyFill="1" applyBorder="1" applyAlignment="1">
      <alignment horizontal="center" vertical="center" wrapText="1"/>
    </xf>
    <xf numFmtId="0" fontId="51" fillId="15" borderId="11" xfId="0" applyFont="1" applyFill="1" applyBorder="1" applyAlignment="1">
      <alignment vertical="center" wrapText="1"/>
    </xf>
    <xf numFmtId="0" fontId="51" fillId="0" borderId="36" xfId="0" applyFont="1" applyBorder="1" applyAlignment="1">
      <alignment vertical="center" wrapText="1"/>
    </xf>
    <xf numFmtId="0" fontId="47" fillId="12" borderId="34" xfId="0" applyFont="1" applyFill="1" applyBorder="1" applyAlignment="1">
      <alignment horizontal="center" vertical="center"/>
    </xf>
    <xf numFmtId="0" fontId="49" fillId="12" borderId="25" xfId="0" applyFont="1" applyFill="1" applyBorder="1" applyAlignment="1">
      <alignment horizontal="center" vertical="center"/>
    </xf>
    <xf numFmtId="0" fontId="47" fillId="13" borderId="9" xfId="0" applyFont="1" applyFill="1" applyBorder="1" applyAlignment="1">
      <alignment horizontal="center" vertical="center" wrapText="1"/>
    </xf>
    <xf numFmtId="0" fontId="47" fillId="0" borderId="0" xfId="0" applyFont="1" applyAlignment="1">
      <alignment horizontal="center" vertical="center" wrapText="1"/>
    </xf>
    <xf numFmtId="0" fontId="47" fillId="14" borderId="0" xfId="0" applyFont="1" applyFill="1" applyAlignment="1">
      <alignment horizontal="center" vertical="center" wrapText="1"/>
    </xf>
    <xf numFmtId="0" fontId="50" fillId="12" borderId="7" xfId="0" applyFont="1" applyFill="1" applyBorder="1" applyAlignment="1">
      <alignment horizontal="center" vertical="center" wrapText="1"/>
    </xf>
    <xf numFmtId="0" fontId="49" fillId="12" borderId="37" xfId="0" applyFont="1" applyFill="1" applyBorder="1" applyAlignment="1">
      <alignment horizontal="center" vertical="center" wrapText="1"/>
    </xf>
    <xf numFmtId="0" fontId="47" fillId="13" borderId="25" xfId="0" applyFont="1" applyFill="1" applyBorder="1" applyAlignment="1">
      <alignment horizontal="center" vertical="center" wrapText="1"/>
    </xf>
    <xf numFmtId="0" fontId="49" fillId="0" borderId="14" xfId="0" applyFont="1" applyBorder="1" applyAlignment="1">
      <alignment vertical="center" wrapText="1"/>
    </xf>
    <xf numFmtId="0" fontId="49" fillId="0" borderId="34" xfId="0" applyFont="1" applyBorder="1" applyAlignment="1">
      <alignment vertical="center" wrapText="1"/>
    </xf>
    <xf numFmtId="0" fontId="47" fillId="0" borderId="14" xfId="0" applyFont="1" applyBorder="1" applyAlignment="1">
      <alignment horizontal="center" vertical="center" wrapText="1"/>
    </xf>
    <xf numFmtId="0" fontId="50" fillId="12" borderId="14" xfId="0" applyFont="1" applyFill="1" applyBorder="1" applyAlignment="1">
      <alignment horizontal="center" vertical="center" wrapText="1"/>
    </xf>
    <xf numFmtId="0" fontId="47" fillId="13" borderId="37" xfId="0" applyFont="1" applyFill="1" applyBorder="1" applyAlignment="1">
      <alignment horizontal="center" vertical="center" wrapText="1"/>
    </xf>
    <xf numFmtId="0" fontId="49" fillId="0" borderId="38" xfId="0" applyFont="1" applyBorder="1" applyAlignment="1">
      <alignment vertical="center" wrapText="1"/>
    </xf>
    <xf numFmtId="0" fontId="50" fillId="15" borderId="9" xfId="0" applyFont="1" applyFill="1" applyBorder="1" applyAlignment="1">
      <alignment horizontal="center" vertical="center" wrapText="1"/>
    </xf>
    <xf numFmtId="0" fontId="50" fillId="12" borderId="8" xfId="0" applyFont="1" applyFill="1" applyBorder="1" applyAlignment="1">
      <alignment horizontal="center" vertical="center" wrapText="1"/>
    </xf>
    <xf numFmtId="0" fontId="51" fillId="12" borderId="9" xfId="0" applyFont="1" applyFill="1" applyBorder="1" applyAlignment="1">
      <alignment horizontal="center" vertical="center" wrapText="1"/>
    </xf>
    <xf numFmtId="0" fontId="50" fillId="13" borderId="25" xfId="0" applyFont="1" applyFill="1" applyBorder="1" applyAlignment="1">
      <alignment horizontal="center" vertical="center" wrapText="1"/>
    </xf>
    <xf numFmtId="0" fontId="51" fillId="15" borderId="8" xfId="0" applyFont="1" applyFill="1" applyBorder="1" applyAlignment="1">
      <alignment vertical="center" wrapText="1"/>
    </xf>
    <xf numFmtId="0" fontId="49" fillId="0" borderId="9" xfId="0" applyFont="1" applyBorder="1" applyAlignment="1">
      <alignment vertical="center" wrapText="1"/>
    </xf>
    <xf numFmtId="0" fontId="51" fillId="0" borderId="34" xfId="0" applyFont="1" applyBorder="1" applyAlignment="1">
      <alignment vertical="center" wrapText="1"/>
    </xf>
    <xf numFmtId="0" fontId="47" fillId="13" borderId="16" xfId="0" applyFont="1" applyFill="1" applyBorder="1" applyAlignment="1">
      <alignment horizontal="center" vertical="center" wrapText="1"/>
    </xf>
    <xf numFmtId="0" fontId="50" fillId="12" borderId="15" xfId="0" applyFont="1" applyFill="1" applyBorder="1" applyAlignment="1">
      <alignment horizontal="center" vertical="center" wrapText="1"/>
    </xf>
    <xf numFmtId="0" fontId="49" fillId="12" borderId="16" xfId="0" applyFont="1" applyFill="1" applyBorder="1" applyAlignment="1">
      <alignment horizontal="center" vertical="center" wrapText="1"/>
    </xf>
    <xf numFmtId="0" fontId="49" fillId="0" borderId="15" xfId="0" applyFont="1" applyBorder="1" applyAlignment="1">
      <alignment vertical="center" wrapText="1"/>
    </xf>
    <xf numFmtId="0" fontId="50" fillId="13" borderId="16" xfId="0" applyFont="1" applyFill="1" applyBorder="1" applyAlignment="1">
      <alignment horizontal="center" vertical="center" wrapText="1"/>
    </xf>
    <xf numFmtId="0" fontId="50" fillId="15" borderId="16" xfId="0" applyFont="1" applyFill="1" applyBorder="1" applyAlignment="1">
      <alignment horizontal="center" vertical="center" wrapText="1"/>
    </xf>
    <xf numFmtId="0" fontId="51" fillId="12" borderId="16" xfId="0" applyFont="1" applyFill="1" applyBorder="1" applyAlignment="1">
      <alignment horizontal="center" vertical="center" wrapText="1"/>
    </xf>
    <xf numFmtId="0" fontId="50" fillId="13" borderId="37" xfId="0" applyFont="1" applyFill="1" applyBorder="1" applyAlignment="1">
      <alignment horizontal="center" vertical="center" wrapText="1"/>
    </xf>
    <xf numFmtId="0" fontId="51" fillId="15" borderId="15" xfId="0" applyFont="1" applyFill="1" applyBorder="1" applyAlignment="1">
      <alignment vertical="center" wrapText="1"/>
    </xf>
    <xf numFmtId="0" fontId="51" fillId="0" borderId="38" xfId="0" applyFont="1" applyBorder="1" applyAlignment="1">
      <alignment vertical="center" wrapText="1"/>
    </xf>
    <xf numFmtId="0" fontId="47" fillId="13" borderId="39" xfId="0" applyFont="1" applyFill="1" applyBorder="1" applyAlignment="1">
      <alignment horizontal="center" vertical="center" wrapText="1"/>
    </xf>
    <xf numFmtId="0" fontId="49" fillId="0" borderId="37" xfId="0" applyFont="1" applyBorder="1" applyAlignment="1">
      <alignment vertical="center" wrapText="1"/>
    </xf>
    <xf numFmtId="0" fontId="50" fillId="13" borderId="39" xfId="0" applyFont="1" applyFill="1" applyBorder="1" applyAlignment="1">
      <alignment horizontal="center" vertical="center" wrapText="1"/>
    </xf>
    <xf numFmtId="0" fontId="51" fillId="0" borderId="37" xfId="0" applyFont="1" applyBorder="1" applyAlignment="1">
      <alignment vertical="center" wrapText="1"/>
    </xf>
    <xf numFmtId="0" fontId="49" fillId="0" borderId="25" xfId="0" applyFont="1" applyBorder="1" applyAlignment="1">
      <alignment vertical="center" wrapText="1"/>
    </xf>
    <xf numFmtId="0" fontId="47" fillId="12" borderId="15" xfId="0" applyFont="1" applyFill="1" applyBorder="1" applyAlignment="1">
      <alignment horizontal="center" vertical="center" wrapText="1"/>
    </xf>
    <xf numFmtId="0" fontId="49" fillId="12" borderId="9" xfId="0" applyFont="1" applyFill="1" applyBorder="1" applyAlignment="1">
      <alignment horizontal="center" vertical="center" wrapText="1"/>
    </xf>
    <xf numFmtId="0" fontId="51" fillId="0" borderId="25" xfId="0" applyFont="1" applyBorder="1" applyAlignment="1">
      <alignment vertical="center" wrapText="1"/>
    </xf>
    <xf numFmtId="0" fontId="47" fillId="12" borderId="38" xfId="0" applyFont="1" applyFill="1" applyBorder="1" applyAlignment="1">
      <alignment horizontal="center"/>
    </xf>
    <xf numFmtId="0" fontId="49" fillId="12" borderId="16" xfId="0" applyFont="1" applyFill="1" applyBorder="1" applyAlignment="1">
      <alignment horizontal="center"/>
    </xf>
    <xf numFmtId="0" fontId="12" fillId="13" borderId="9" xfId="0" applyFont="1" applyFill="1" applyBorder="1" applyAlignment="1">
      <alignment horizontal="center" wrapText="1"/>
    </xf>
    <xf numFmtId="0" fontId="0" fillId="0" borderId="8" xfId="0" applyBorder="1"/>
    <xf numFmtId="0" fontId="1" fillId="0" borderId="8" xfId="0" applyFont="1" applyBorder="1" applyAlignment="1">
      <alignment horizontal="center"/>
    </xf>
    <xf numFmtId="0" fontId="12" fillId="14" borderId="41" xfId="0" applyFont="1" applyFill="1" applyBorder="1" applyAlignment="1">
      <alignment horizontal="center" wrapText="1"/>
    </xf>
    <xf numFmtId="0" fontId="12" fillId="13" borderId="42" xfId="0" applyFont="1" applyFill="1" applyBorder="1" applyAlignment="1">
      <alignment horizontal="center" wrapText="1"/>
    </xf>
    <xf numFmtId="0" fontId="1" fillId="0" borderId="7" xfId="0" applyFont="1" applyBorder="1" applyAlignment="1">
      <alignment horizontal="center"/>
    </xf>
    <xf numFmtId="0" fontId="12" fillId="0" borderId="9" xfId="0" applyFont="1" applyBorder="1" applyAlignment="1">
      <alignment horizontal="center" wrapText="1"/>
    </xf>
    <xf numFmtId="0" fontId="0" fillId="14" borderId="44" xfId="0" applyFill="1" applyBorder="1"/>
    <xf numFmtId="0" fontId="47" fillId="0" borderId="47" xfId="0" applyFont="1" applyBorder="1" applyAlignment="1">
      <alignment horizontal="center"/>
    </xf>
    <xf numFmtId="0" fontId="0" fillId="0" borderId="47" xfId="0" applyBorder="1" applyAlignment="1">
      <alignment horizontal="center"/>
    </xf>
    <xf numFmtId="0" fontId="0" fillId="0" borderId="47" xfId="0" applyBorder="1"/>
    <xf numFmtId="0" fontId="6" fillId="0" borderId="47" xfId="0" applyFont="1" applyBorder="1" applyAlignment="1">
      <alignment horizontal="center"/>
    </xf>
    <xf numFmtId="0" fontId="55" fillId="16" borderId="48" xfId="0" applyFont="1" applyFill="1" applyBorder="1" applyAlignment="1">
      <alignment horizontal="center" vertical="center"/>
    </xf>
    <xf numFmtId="0" fontId="55" fillId="16" borderId="47" xfId="0" applyFont="1" applyFill="1" applyBorder="1" applyAlignment="1">
      <alignment horizontal="right"/>
    </xf>
    <xf numFmtId="0" fontId="56" fillId="16" borderId="49" xfId="0" applyFont="1" applyFill="1" applyBorder="1"/>
    <xf numFmtId="0" fontId="57" fillId="0" borderId="0" xfId="0" applyFont="1" applyAlignment="1">
      <alignment horizontal="center" vertical="center" wrapText="1"/>
    </xf>
    <xf numFmtId="0" fontId="56" fillId="16" borderId="41" xfId="0" applyFont="1" applyFill="1" applyBorder="1" applyAlignment="1" applyProtection="1">
      <alignment horizontal="center" vertical="center"/>
      <protection locked="0"/>
    </xf>
    <xf numFmtId="0" fontId="56" fillId="16" borderId="43" xfId="0" applyFont="1" applyFill="1" applyBorder="1" applyAlignment="1" applyProtection="1">
      <alignment horizontal="center" vertical="center"/>
      <protection locked="0"/>
    </xf>
    <xf numFmtId="16" fontId="3" fillId="0" borderId="6" xfId="0" quotePrefix="1" applyNumberFormat="1" applyFont="1" applyBorder="1" applyAlignment="1" applyProtection="1">
      <alignment horizontal="center" wrapText="1"/>
    </xf>
    <xf numFmtId="0" fontId="2" fillId="0" borderId="6" xfId="0" applyFont="1" applyBorder="1" applyAlignment="1" applyProtection="1">
      <alignment horizontal="center" wrapText="1"/>
    </xf>
    <xf numFmtId="0" fontId="0" fillId="0" borderId="0" xfId="0" applyAlignment="1" applyProtection="1">
      <alignment horizontal="center"/>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wrapText="1"/>
    </xf>
    <xf numFmtId="2" fontId="0" fillId="0" borderId="0" xfId="0" applyNumberFormat="1" applyProtection="1"/>
    <xf numFmtId="0" fontId="0" fillId="11" borderId="1" xfId="0" quotePrefix="1" applyNumberFormat="1" applyFill="1" applyBorder="1" applyAlignment="1" applyProtection="1">
      <alignment horizontal="right"/>
    </xf>
    <xf numFmtId="0" fontId="36" fillId="0" borderId="0" xfId="0" applyFont="1" applyBorder="1" applyAlignment="1" applyProtection="1">
      <alignment horizontal="center" vertical="top"/>
    </xf>
    <xf numFmtId="0" fontId="0" fillId="0" borderId="0" xfId="0" applyBorder="1" applyAlignment="1" applyProtection="1">
      <alignment horizontal="center" vertical="top"/>
    </xf>
    <xf numFmtId="0" fontId="0" fillId="11" borderId="1" xfId="0" applyFill="1" applyBorder="1" applyAlignment="1" applyProtection="1">
      <alignment horizontal="right"/>
    </xf>
    <xf numFmtId="0" fontId="3" fillId="0" borderId="0" xfId="0" applyFont="1" applyAlignment="1" applyProtection="1">
      <alignment horizontal="left" vertical="top"/>
    </xf>
    <xf numFmtId="0" fontId="3" fillId="0" borderId="3" xfId="0" applyFont="1" applyFill="1" applyBorder="1" applyAlignment="1" applyProtection="1">
      <alignment horizontal="center" vertical="center" wrapText="1"/>
    </xf>
    <xf numFmtId="0" fontId="63" fillId="0" borderId="0" xfId="0" applyFont="1" applyAlignment="1" applyProtection="1">
      <alignment horizontal="right" vertical="top"/>
    </xf>
    <xf numFmtId="0" fontId="0" fillId="0" borderId="54" xfId="0" applyBorder="1" applyAlignment="1" applyProtection="1">
      <alignment horizontal="center"/>
    </xf>
    <xf numFmtId="0" fontId="7" fillId="3" borderId="14" xfId="0" applyFont="1" applyFill="1" applyBorder="1" applyAlignment="1" applyProtection="1">
      <alignment horizontal="left" vertical="center" wrapText="1"/>
    </xf>
    <xf numFmtId="0" fontId="7" fillId="3" borderId="15"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0" fontId="0" fillId="3" borderId="15" xfId="0" applyFont="1" applyFill="1" applyBorder="1" applyProtection="1"/>
    <xf numFmtId="0" fontId="2" fillId="3" borderId="0" xfId="0" applyFont="1" applyFill="1" applyBorder="1" applyAlignment="1" applyProtection="1">
      <alignment horizontal="center" vertical="center" wrapText="1"/>
    </xf>
    <xf numFmtId="0" fontId="9" fillId="0" borderId="24" xfId="0" applyFont="1" applyBorder="1" applyAlignment="1" applyProtection="1">
      <alignment vertical="center" wrapText="1"/>
    </xf>
    <xf numFmtId="0" fontId="0" fillId="0" borderId="54" xfId="0" applyFill="1" applyBorder="1" applyAlignment="1" applyProtection="1">
      <alignment horizontal="center"/>
    </xf>
    <xf numFmtId="0" fontId="0" fillId="11" borderId="23" xfId="0" quotePrefix="1" applyNumberFormat="1" applyFill="1" applyBorder="1" applyAlignment="1" applyProtection="1">
      <alignment horizontal="right"/>
    </xf>
    <xf numFmtId="0" fontId="0" fillId="11" borderId="23" xfId="0" quotePrefix="1" applyFill="1" applyBorder="1" applyAlignment="1" applyProtection="1">
      <alignment horizontal="left"/>
    </xf>
    <xf numFmtId="0" fontId="0" fillId="0" borderId="0" xfId="0" quotePrefix="1" applyAlignment="1" applyProtection="1">
      <alignment horizontal="center"/>
    </xf>
    <xf numFmtId="0" fontId="11" fillId="0" borderId="0" xfId="0" applyFont="1" applyAlignment="1" applyProtection="1">
      <alignment horizontal="center"/>
    </xf>
    <xf numFmtId="0" fontId="3" fillId="0" borderId="3" xfId="0" applyFont="1" applyBorder="1" applyAlignment="1" applyProtection="1">
      <alignment horizontal="center" vertical="center" wrapText="1"/>
    </xf>
    <xf numFmtId="0" fontId="23" fillId="0" borderId="0" xfId="0" applyFont="1" applyAlignment="1" applyProtection="1">
      <alignment horizontal="center"/>
    </xf>
    <xf numFmtId="0" fontId="0" fillId="0" borderId="0" xfId="0" applyFont="1" applyAlignment="1" applyProtection="1">
      <alignment horizontal="center"/>
    </xf>
    <xf numFmtId="0" fontId="9" fillId="0" borderId="0" xfId="0" applyFont="1" applyAlignment="1" applyProtection="1">
      <alignment horizontal="center"/>
    </xf>
    <xf numFmtId="0" fontId="23" fillId="0" borderId="0" xfId="0" applyFont="1" applyAlignment="1" applyProtection="1">
      <alignment horizontal="center" wrapText="1"/>
    </xf>
    <xf numFmtId="0" fontId="23" fillId="2" borderId="3"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9" fillId="0" borderId="0" xfId="0" applyFont="1" applyBorder="1" applyAlignment="1" applyProtection="1">
      <alignment vertical="center" wrapText="1"/>
    </xf>
    <xf numFmtId="1" fontId="51" fillId="12" borderId="16" xfId="0" applyNumberFormat="1" applyFont="1" applyFill="1" applyBorder="1" applyAlignment="1">
      <alignment horizontal="center" vertical="center" wrapText="1"/>
    </xf>
    <xf numFmtId="1" fontId="49" fillId="12" borderId="25" xfId="0" applyNumberFormat="1" applyFont="1" applyFill="1" applyBorder="1" applyAlignment="1">
      <alignment horizontal="center"/>
    </xf>
    <xf numFmtId="0" fontId="3" fillId="0" borderId="55" xfId="0" applyFont="1" applyBorder="1" applyAlignment="1" applyProtection="1">
      <alignment horizontal="center" vertical="center" wrapText="1"/>
    </xf>
    <xf numFmtId="0" fontId="9" fillId="0" borderId="0" xfId="0" applyFont="1" applyAlignment="1" applyProtection="1">
      <alignment wrapText="1"/>
    </xf>
    <xf numFmtId="0" fontId="9" fillId="0" borderId="0" xfId="0" applyFont="1" applyBorder="1" applyAlignment="1" applyProtection="1">
      <alignment wrapText="1"/>
    </xf>
    <xf numFmtId="0" fontId="9" fillId="0" borderId="15" xfId="0" applyFont="1" applyBorder="1" applyAlignment="1" applyProtection="1">
      <alignment wrapText="1"/>
    </xf>
    <xf numFmtId="0" fontId="0" fillId="0" borderId="0" xfId="0" applyFill="1" applyAlignment="1">
      <alignment vertical="top" wrapText="1"/>
    </xf>
    <xf numFmtId="0" fontId="0" fillId="0" borderId="0" xfId="0" applyFill="1" applyAlignment="1">
      <alignment vertical="top"/>
    </xf>
    <xf numFmtId="0" fontId="0" fillId="4" borderId="0" xfId="0" applyFill="1" applyAlignment="1">
      <alignment horizontal="left" vertical="top" wrapText="1"/>
    </xf>
    <xf numFmtId="0" fontId="0" fillId="7" borderId="0" xfId="0" applyFill="1" applyAlignment="1">
      <alignment vertical="top" wrapText="1"/>
    </xf>
    <xf numFmtId="0" fontId="24" fillId="9" borderId="0" xfId="0" applyFont="1" applyFill="1" applyAlignment="1">
      <alignment horizontal="left" wrapText="1"/>
    </xf>
    <xf numFmtId="0" fontId="23" fillId="9" borderId="0" xfId="0" applyFont="1" applyFill="1" applyAlignment="1">
      <alignment horizontal="left" wrapText="1"/>
    </xf>
    <xf numFmtId="0" fontId="22" fillId="0" borderId="7" xfId="0" applyFont="1" applyFill="1" applyBorder="1" applyAlignment="1">
      <alignment horizontal="center" wrapText="1"/>
    </xf>
    <xf numFmtId="0" fontId="21" fillId="0" borderId="8" xfId="0" applyFont="1" applyFill="1" applyBorder="1" applyAlignment="1">
      <alignment horizontal="center" wrapText="1"/>
    </xf>
    <xf numFmtId="0" fontId="21" fillId="0" borderId="9" xfId="0" applyFont="1" applyFill="1" applyBorder="1" applyAlignment="1">
      <alignment horizontal="center" wrapText="1"/>
    </xf>
    <xf numFmtId="0" fontId="4" fillId="7" borderId="0" xfId="0" applyFont="1" applyFill="1" applyAlignment="1">
      <alignment horizontal="left" vertical="top" wrapText="1"/>
    </xf>
    <xf numFmtId="0" fontId="19" fillId="7" borderId="0" xfId="0" applyFont="1" applyFill="1" applyAlignment="1">
      <alignment horizontal="left" vertical="top" wrapText="1"/>
    </xf>
    <xf numFmtId="0" fontId="4" fillId="2" borderId="0" xfId="0" applyFont="1" applyFill="1" applyAlignment="1">
      <alignment horizontal="left" vertical="top" wrapText="1"/>
    </xf>
    <xf numFmtId="0" fontId="0" fillId="2" borderId="0" xfId="0" applyFont="1" applyFill="1" applyAlignment="1">
      <alignment horizontal="left" vertical="top" wrapText="1"/>
    </xf>
    <xf numFmtId="0" fontId="30" fillId="9" borderId="0" xfId="0" applyFont="1" applyFill="1" applyAlignment="1">
      <alignment horizontal="left" vertical="top" wrapText="1"/>
    </xf>
    <xf numFmtId="0" fontId="1" fillId="0" borderId="0" xfId="0" applyFont="1" applyFill="1" applyBorder="1" applyAlignment="1">
      <alignment horizontal="center"/>
    </xf>
    <xf numFmtId="0" fontId="25" fillId="9" borderId="0" xfId="0" applyFont="1" applyFill="1" applyAlignment="1">
      <alignment horizontal="left" vertical="top" wrapText="1"/>
    </xf>
    <xf numFmtId="0" fontId="23" fillId="9" borderId="0" xfId="0" applyFont="1" applyFill="1" applyAlignment="1">
      <alignment horizontal="left" vertical="top" wrapText="1"/>
    </xf>
    <xf numFmtId="0" fontId="31" fillId="8" borderId="0" xfId="0" applyFont="1" applyFill="1" applyAlignment="1">
      <alignment horizontal="center" wrapText="1"/>
    </xf>
    <xf numFmtId="0" fontId="34" fillId="0" borderId="0" xfId="0" applyFont="1" applyFill="1" applyAlignment="1">
      <alignment horizontal="left" vertical="top" wrapText="1"/>
    </xf>
    <xf numFmtId="0" fontId="33" fillId="0" borderId="0" xfId="0" applyFont="1" applyFill="1" applyAlignment="1">
      <alignment horizontal="left" vertical="top" wrapText="1"/>
    </xf>
    <xf numFmtId="0" fontId="30" fillId="0" borderId="0" xfId="0" applyFont="1" applyFill="1" applyBorder="1" applyAlignment="1">
      <alignment horizontal="left" vertical="top" wrapText="1"/>
    </xf>
    <xf numFmtId="0" fontId="6" fillId="8" borderId="0" xfId="0" applyFont="1" applyFill="1" applyAlignment="1">
      <alignment horizontal="center"/>
    </xf>
    <xf numFmtId="0" fontId="1" fillId="7" borderId="7" xfId="0" applyFont="1" applyFill="1" applyBorder="1" applyAlignment="1" applyProtection="1">
      <alignment horizontal="center"/>
    </xf>
    <xf numFmtId="0" fontId="1" fillId="7" borderId="8" xfId="0" applyFont="1" applyFill="1" applyBorder="1" applyAlignment="1" applyProtection="1">
      <alignment horizontal="center"/>
    </xf>
    <xf numFmtId="0" fontId="1" fillId="7" borderId="9" xfId="0" applyFont="1" applyFill="1" applyBorder="1" applyAlignment="1" applyProtection="1">
      <alignment horizontal="center"/>
    </xf>
    <xf numFmtId="0" fontId="1" fillId="0" borderId="0" xfId="0" applyFont="1" applyAlignment="1" applyProtection="1">
      <alignment horizontal="right"/>
    </xf>
    <xf numFmtId="0" fontId="0" fillId="0" borderId="0" xfId="0" applyAlignment="1" applyProtection="1">
      <alignment horizontal="center"/>
    </xf>
    <xf numFmtId="0" fontId="0" fillId="7" borderId="3" xfId="0" applyFill="1" applyBorder="1" applyAlignment="1" applyProtection="1">
      <alignment horizontal="center"/>
    </xf>
    <xf numFmtId="0" fontId="3" fillId="0" borderId="3" xfId="0" applyFont="1" applyBorder="1" applyAlignment="1" applyProtection="1">
      <alignment horizontal="center" vertical="center" wrapText="1"/>
    </xf>
    <xf numFmtId="0" fontId="1" fillId="0" borderId="0" xfId="0" applyFont="1" applyBorder="1" applyAlignment="1" applyProtection="1">
      <alignment horizontal="right" vertical="center" wrapText="1"/>
    </xf>
    <xf numFmtId="0" fontId="9" fillId="0" borderId="0" xfId="0" applyFont="1" applyBorder="1" applyAlignment="1" applyProtection="1">
      <alignment vertical="center" wrapText="1"/>
    </xf>
    <xf numFmtId="0" fontId="2" fillId="0" borderId="6" xfId="0" applyFont="1" applyBorder="1" applyAlignment="1" applyProtection="1">
      <alignment horizontal="center" wrapText="1"/>
    </xf>
    <xf numFmtId="0" fontId="44" fillId="7" borderId="7" xfId="0" applyFont="1" applyFill="1" applyBorder="1" applyAlignment="1" applyProtection="1">
      <alignment horizontal="center"/>
    </xf>
    <xf numFmtId="0" fontId="44" fillId="7" borderId="8" xfId="0" applyFont="1" applyFill="1" applyBorder="1" applyAlignment="1" applyProtection="1">
      <alignment horizontal="center"/>
    </xf>
    <xf numFmtId="0" fontId="44" fillId="7" borderId="9" xfId="0" applyFont="1" applyFill="1" applyBorder="1" applyAlignment="1" applyProtection="1">
      <alignment horizontal="center"/>
    </xf>
    <xf numFmtId="16" fontId="3" fillId="0" borderId="6" xfId="0" quotePrefix="1" applyNumberFormat="1" applyFont="1" applyBorder="1" applyAlignment="1" applyProtection="1">
      <alignment horizont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 fillId="6" borderId="7" xfId="0" applyFont="1" applyFill="1" applyBorder="1" applyAlignment="1" applyProtection="1">
      <alignment horizontal="center"/>
    </xf>
    <xf numFmtId="0" fontId="1" fillId="6" borderId="8" xfId="0" applyFont="1" applyFill="1" applyBorder="1" applyAlignment="1" applyProtection="1">
      <alignment horizontal="center"/>
    </xf>
    <xf numFmtId="0" fontId="1" fillId="6" borderId="9" xfId="0" applyFont="1" applyFill="1" applyBorder="1" applyAlignment="1" applyProtection="1">
      <alignment horizontal="center"/>
    </xf>
    <xf numFmtId="0" fontId="6" fillId="5" borderId="7" xfId="0" applyFont="1" applyFill="1" applyBorder="1" applyAlignment="1" applyProtection="1">
      <alignment horizontal="left"/>
    </xf>
    <xf numFmtId="0" fontId="6" fillId="5" borderId="8" xfId="0" applyFont="1" applyFill="1" applyBorder="1" applyAlignment="1" applyProtection="1">
      <alignment horizontal="left"/>
    </xf>
    <xf numFmtId="0" fontId="6" fillId="5" borderId="9" xfId="0" applyFont="1" applyFill="1" applyBorder="1" applyAlignment="1" applyProtection="1">
      <alignment horizontal="left"/>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9" xfId="0" applyFont="1" applyFill="1" applyBorder="1" applyAlignment="1" applyProtection="1">
      <alignment horizontal="center"/>
    </xf>
    <xf numFmtId="0" fontId="15" fillId="6" borderId="19" xfId="0" applyFont="1" applyFill="1" applyBorder="1" applyAlignment="1" applyProtection="1">
      <alignment horizontal="left" vertical="center" wrapText="1"/>
    </xf>
    <xf numFmtId="0" fontId="15" fillId="6" borderId="0" xfId="0" applyFont="1" applyFill="1" applyBorder="1" applyAlignment="1" applyProtection="1">
      <alignment horizontal="left" vertical="center" wrapText="1"/>
    </xf>
    <xf numFmtId="0" fontId="15" fillId="6" borderId="20" xfId="0" applyFont="1" applyFill="1" applyBorder="1" applyAlignment="1" applyProtection="1">
      <alignment horizontal="left" vertical="center" wrapText="1"/>
    </xf>
    <xf numFmtId="0" fontId="15" fillId="6" borderId="5" xfId="0" applyFont="1" applyFill="1" applyBorder="1" applyAlignment="1" applyProtection="1">
      <alignment horizontal="left" vertical="center" wrapText="1"/>
    </xf>
    <xf numFmtId="0" fontId="15" fillId="6" borderId="23" xfId="0" applyFont="1" applyFill="1" applyBorder="1" applyAlignment="1" applyProtection="1">
      <alignment horizontal="left" vertical="center" wrapText="1"/>
    </xf>
    <xf numFmtId="0" fontId="15" fillId="6" borderId="4" xfId="0" applyFont="1" applyFill="1" applyBorder="1" applyAlignment="1" applyProtection="1">
      <alignment horizontal="left" vertical="center" wrapText="1"/>
    </xf>
    <xf numFmtId="0" fontId="16" fillId="0" borderId="15" xfId="0" applyFont="1" applyBorder="1" applyAlignment="1" applyProtection="1">
      <alignment horizontal="left" wrapText="1"/>
    </xf>
    <xf numFmtId="16" fontId="44" fillId="5" borderId="6" xfId="0" quotePrefix="1" applyNumberFormat="1" applyFont="1" applyFill="1" applyBorder="1" applyAlignment="1" applyProtection="1">
      <alignment horizontal="center" wrapText="1"/>
    </xf>
    <xf numFmtId="16" fontId="44" fillId="5" borderId="1" xfId="0" quotePrefix="1" applyNumberFormat="1" applyFont="1" applyFill="1" applyBorder="1" applyAlignment="1" applyProtection="1">
      <alignment horizontal="center" wrapText="1"/>
    </xf>
    <xf numFmtId="16" fontId="1" fillId="5" borderId="3" xfId="0" quotePrefix="1" applyNumberFormat="1" applyFont="1" applyFill="1" applyBorder="1" applyAlignment="1" applyProtection="1">
      <alignment horizontal="center"/>
    </xf>
    <xf numFmtId="16" fontId="1" fillId="5" borderId="5" xfId="0" quotePrefix="1" applyNumberFormat="1" applyFont="1" applyFill="1" applyBorder="1" applyAlignment="1" applyProtection="1">
      <alignment horizontal="center"/>
    </xf>
    <xf numFmtId="0" fontId="8" fillId="5" borderId="3"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10" fillId="5" borderId="6" xfId="0" applyFont="1" applyFill="1" applyBorder="1" applyAlignment="1" applyProtection="1">
      <alignment horizontal="center"/>
    </xf>
    <xf numFmtId="0" fontId="10" fillId="5" borderId="1" xfId="0" applyFont="1" applyFill="1" applyBorder="1" applyAlignment="1" applyProtection="1">
      <alignment horizontal="center"/>
    </xf>
    <xf numFmtId="0" fontId="44" fillId="0" borderId="0" xfId="0" applyFont="1" applyBorder="1" applyAlignment="1" applyProtection="1">
      <alignment horizontal="center" vertical="center" wrapText="1"/>
    </xf>
    <xf numFmtId="0" fontId="1" fillId="4" borderId="7" xfId="0" applyFont="1" applyFill="1" applyBorder="1" applyAlignment="1" applyProtection="1">
      <alignment horizontal="center"/>
    </xf>
    <xf numFmtId="0" fontId="1" fillId="4" borderId="8" xfId="0" applyFont="1" applyFill="1" applyBorder="1" applyAlignment="1" applyProtection="1">
      <alignment horizontal="center"/>
    </xf>
    <xf numFmtId="0" fontId="1" fillId="4" borderId="9" xfId="0" applyFont="1" applyFill="1" applyBorder="1" applyAlignment="1" applyProtection="1">
      <alignment horizontal="center"/>
    </xf>
    <xf numFmtId="0" fontId="3" fillId="4" borderId="3" xfId="0" applyFont="1" applyFill="1" applyBorder="1" applyAlignment="1" applyProtection="1">
      <alignment horizontal="center" vertical="center"/>
    </xf>
    <xf numFmtId="0" fontId="1" fillId="0" borderId="2" xfId="0" applyFont="1" applyBorder="1" applyAlignment="1" applyProtection="1">
      <alignment horizontal="right"/>
    </xf>
    <xf numFmtId="0" fontId="0" fillId="0" borderId="2" xfId="0" applyBorder="1" applyAlignment="1" applyProtection="1">
      <alignment horizontal="center"/>
    </xf>
    <xf numFmtId="0" fontId="0" fillId="2" borderId="3" xfId="0" applyFill="1" applyBorder="1" applyAlignment="1" applyProtection="1">
      <alignment horizontal="center"/>
    </xf>
    <xf numFmtId="16" fontId="3" fillId="0" borderId="6" xfId="0" quotePrefix="1" applyNumberFormat="1" applyFont="1" applyBorder="1" applyAlignment="1" applyProtection="1">
      <alignment horizontal="right" wrapText="1"/>
    </xf>
    <xf numFmtId="0" fontId="1" fillId="7" borderId="7"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1" fillId="7" borderId="9" xfId="0" applyFont="1" applyFill="1" applyBorder="1" applyAlignment="1" applyProtection="1">
      <alignment horizontal="center" wrapText="1"/>
    </xf>
    <xf numFmtId="0" fontId="9" fillId="0" borderId="0" xfId="0" applyFont="1" applyBorder="1" applyAlignment="1" applyProtection="1">
      <alignment wrapText="1"/>
    </xf>
    <xf numFmtId="0" fontId="3" fillId="0" borderId="0" xfId="0" applyFont="1" applyBorder="1" applyAlignment="1" applyProtection="1">
      <alignment horizontal="left" vertical="top" wrapText="1"/>
    </xf>
    <xf numFmtId="0" fontId="37" fillId="0" borderId="0" xfId="1" applyAlignment="1" applyProtection="1">
      <alignment horizontal="left" vertical="top"/>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1" xfId="0" applyFont="1" applyBorder="1" applyAlignment="1" applyProtection="1"/>
    <xf numFmtId="0" fontId="1" fillId="0" borderId="12" xfId="0" applyFont="1" applyBorder="1" applyAlignment="1" applyProtection="1"/>
    <xf numFmtId="0" fontId="6" fillId="5" borderId="10" xfId="0" applyFont="1" applyFill="1" applyBorder="1" applyAlignment="1" applyProtection="1">
      <alignment horizontal="left"/>
    </xf>
    <xf numFmtId="0" fontId="1" fillId="5" borderId="3"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16" fontId="1" fillId="5" borderId="6" xfId="0" quotePrefix="1" applyNumberFormat="1" applyFont="1" applyFill="1" applyBorder="1" applyAlignment="1" applyProtection="1">
      <alignment horizontal="center"/>
    </xf>
    <xf numFmtId="16" fontId="1" fillId="5" borderId="1" xfId="0" quotePrefix="1" applyNumberFormat="1" applyFont="1" applyFill="1" applyBorder="1" applyAlignment="1" applyProtection="1">
      <alignment horizontal="center"/>
    </xf>
    <xf numFmtId="16" fontId="44" fillId="5" borderId="6" xfId="0" quotePrefix="1" applyNumberFormat="1" applyFont="1" applyFill="1" applyBorder="1" applyAlignment="1" applyProtection="1">
      <alignment horizontal="center"/>
    </xf>
    <xf numFmtId="16" fontId="44" fillId="5" borderId="1" xfId="0" quotePrefix="1" applyNumberFormat="1" applyFont="1" applyFill="1" applyBorder="1" applyAlignment="1" applyProtection="1">
      <alignment horizontal="center"/>
    </xf>
    <xf numFmtId="0" fontId="44" fillId="0" borderId="10"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15" fillId="6" borderId="10" xfId="0" applyFont="1" applyFill="1" applyBorder="1" applyAlignment="1" applyProtection="1">
      <alignment horizontal="left" vertical="center" wrapText="1"/>
    </xf>
    <xf numFmtId="16" fontId="3" fillId="0" borderId="15" xfId="0" applyNumberFormat="1" applyFont="1" applyBorder="1" applyAlignment="1" applyProtection="1">
      <alignment horizontal="left" vertical="top" wrapText="1"/>
    </xf>
    <xf numFmtId="0" fontId="9" fillId="0" borderId="0" xfId="0" applyFont="1" applyAlignment="1" applyProtection="1">
      <alignment horizontal="center"/>
    </xf>
    <xf numFmtId="0" fontId="0" fillId="7" borderId="5" xfId="0" applyFill="1" applyBorder="1" applyAlignment="1" applyProtection="1">
      <alignment horizontal="center"/>
    </xf>
    <xf numFmtId="0" fontId="0" fillId="7" borderId="4" xfId="0" applyFill="1" applyBorder="1" applyAlignment="1" applyProtection="1">
      <alignment horizontal="center"/>
    </xf>
    <xf numFmtId="0" fontId="46" fillId="0" borderId="2" xfId="0" applyFont="1" applyBorder="1" applyAlignment="1" applyProtection="1">
      <alignment horizontal="right"/>
    </xf>
    <xf numFmtId="0" fontId="6" fillId="5" borderId="7" xfId="0" applyFont="1" applyFill="1" applyBorder="1" applyAlignment="1" applyProtection="1">
      <alignment horizontal="center"/>
    </xf>
    <xf numFmtId="0" fontId="6" fillId="5" borderId="8" xfId="0" applyFont="1" applyFill="1" applyBorder="1" applyAlignment="1" applyProtection="1">
      <alignment horizontal="center"/>
    </xf>
    <xf numFmtId="0" fontId="6" fillId="5" borderId="9" xfId="0" applyFont="1" applyFill="1" applyBorder="1" applyAlignment="1" applyProtection="1">
      <alignment horizontal="center"/>
    </xf>
    <xf numFmtId="0" fontId="44" fillId="0" borderId="15" xfId="0" applyFont="1" applyBorder="1" applyAlignment="1" applyProtection="1">
      <alignment horizontal="center" vertical="center" wrapText="1"/>
    </xf>
    <xf numFmtId="0" fontId="3" fillId="2" borderId="3" xfId="0" applyFont="1" applyFill="1" applyBorder="1" applyAlignment="1" applyProtection="1">
      <alignment horizontal="center"/>
    </xf>
    <xf numFmtId="0" fontId="0" fillId="0" borderId="0" xfId="0" applyAlignment="1" applyProtection="1">
      <alignment horizontal="center" vertical="top"/>
    </xf>
    <xf numFmtId="0" fontId="3" fillId="4" borderId="3" xfId="0" applyFont="1" applyFill="1" applyBorder="1" applyAlignment="1" applyProtection="1">
      <alignment horizontal="center"/>
    </xf>
    <xf numFmtId="0" fontId="3" fillId="0" borderId="6" xfId="0" applyFont="1" applyBorder="1" applyAlignment="1" applyProtection="1">
      <alignment horizontal="center" wrapText="1"/>
    </xf>
    <xf numFmtId="0" fontId="3" fillId="7" borderId="3" xfId="0" applyFont="1" applyFill="1" applyBorder="1" applyAlignment="1" applyProtection="1">
      <alignment horizontal="center"/>
    </xf>
    <xf numFmtId="0" fontId="1" fillId="7" borderId="7" xfId="0" applyFont="1" applyFill="1" applyBorder="1" applyAlignment="1" applyProtection="1">
      <alignment horizontal="right" wrapText="1"/>
    </xf>
    <xf numFmtId="0" fontId="1" fillId="7" borderId="8" xfId="0" applyFont="1" applyFill="1" applyBorder="1" applyAlignment="1" applyProtection="1">
      <alignment horizontal="right" wrapText="1"/>
    </xf>
    <xf numFmtId="0" fontId="1" fillId="7" borderId="9" xfId="0" applyFont="1" applyFill="1" applyBorder="1" applyAlignment="1" applyProtection="1">
      <alignment horizontal="right" wrapText="1"/>
    </xf>
    <xf numFmtId="0" fontId="1" fillId="7" borderId="7" xfId="0" applyFont="1" applyFill="1" applyBorder="1" applyAlignment="1" applyProtection="1">
      <alignment horizontal="left" wrapText="1"/>
    </xf>
    <xf numFmtId="0" fontId="1" fillId="7" borderId="8" xfId="0" applyFont="1" applyFill="1" applyBorder="1" applyAlignment="1" applyProtection="1">
      <alignment horizontal="left" wrapText="1"/>
    </xf>
    <xf numFmtId="0" fontId="1" fillId="7" borderId="9" xfId="0" applyFont="1" applyFill="1" applyBorder="1" applyAlignment="1" applyProtection="1">
      <alignment horizontal="left" wrapText="1"/>
    </xf>
    <xf numFmtId="0" fontId="0" fillId="0" borderId="0" xfId="0" applyFont="1" applyAlignment="1" applyProtection="1">
      <alignment horizontal="center" vertical="top"/>
    </xf>
    <xf numFmtId="0" fontId="0" fillId="0" borderId="0" xfId="0" applyFill="1" applyAlignment="1" applyProtection="1">
      <alignment horizontal="center"/>
    </xf>
    <xf numFmtId="0" fontId="0" fillId="0" borderId="0" xfId="0" applyFont="1" applyBorder="1" applyAlignment="1" applyProtection="1">
      <alignment horizontal="center" vertical="top"/>
    </xf>
    <xf numFmtId="0" fontId="8" fillId="0" borderId="10" xfId="0" applyFont="1" applyFill="1" applyBorder="1" applyAlignment="1" applyProtection="1">
      <alignment horizontal="center" vertical="center"/>
    </xf>
    <xf numFmtId="16" fontId="5" fillId="5" borderId="6" xfId="0" quotePrefix="1" applyNumberFormat="1" applyFont="1" applyFill="1" applyBorder="1" applyAlignment="1" applyProtection="1">
      <alignment horizontal="center"/>
    </xf>
    <xf numFmtId="16" fontId="5" fillId="5" borderId="1" xfId="0" quotePrefix="1" applyNumberFormat="1" applyFont="1" applyFill="1" applyBorder="1" applyAlignment="1" applyProtection="1">
      <alignment horizontal="center"/>
    </xf>
    <xf numFmtId="0" fontId="5" fillId="2" borderId="3" xfId="0" applyFont="1" applyFill="1" applyBorder="1" applyAlignment="1" applyProtection="1">
      <alignment horizontal="center"/>
    </xf>
    <xf numFmtId="0" fontId="3" fillId="0" borderId="0" xfId="0" applyFont="1" applyAlignment="1">
      <alignment vertical="center"/>
    </xf>
    <xf numFmtId="0" fontId="48" fillId="0" borderId="0" xfId="0" applyFont="1" applyAlignment="1">
      <alignment vertical="center" wrapText="1"/>
    </xf>
    <xf numFmtId="0" fontId="56" fillId="16" borderId="51" xfId="0" applyFont="1" applyFill="1" applyBorder="1" applyAlignment="1">
      <alignment horizontal="right"/>
    </xf>
    <xf numFmtId="0" fontId="56" fillId="16" borderId="44" xfId="0" applyFont="1" applyFill="1" applyBorder="1" applyAlignment="1">
      <alignment horizontal="right"/>
    </xf>
    <xf numFmtId="0" fontId="56" fillId="16" borderId="50" xfId="0" applyFont="1" applyFill="1" applyBorder="1" applyAlignment="1">
      <alignment horizontal="right"/>
    </xf>
    <xf numFmtId="0" fontId="56" fillId="16" borderId="0" xfId="0" applyFont="1" applyFill="1" applyAlignment="1">
      <alignment horizontal="right"/>
    </xf>
    <xf numFmtId="0" fontId="60" fillId="4" borderId="14" xfId="0" applyFont="1" applyFill="1" applyBorder="1" applyAlignment="1">
      <alignment horizontal="center" vertical="top" wrapText="1"/>
    </xf>
    <xf numFmtId="0" fontId="60" fillId="4" borderId="15" xfId="0" applyFont="1" applyFill="1" applyBorder="1" applyAlignment="1">
      <alignment horizontal="center" vertical="top" wrapText="1"/>
    </xf>
    <xf numFmtId="0" fontId="60" fillId="4" borderId="16" xfId="0" applyFont="1" applyFill="1" applyBorder="1" applyAlignment="1">
      <alignment horizontal="center" vertical="top" wrapText="1"/>
    </xf>
    <xf numFmtId="0" fontId="61" fillId="4" borderId="53" xfId="0" applyFont="1" applyFill="1" applyBorder="1" applyAlignment="1">
      <alignment horizontal="center"/>
    </xf>
    <xf numFmtId="0" fontId="61" fillId="4" borderId="10" xfId="0" applyFont="1" applyFill="1" applyBorder="1" applyAlignment="1">
      <alignment horizontal="center"/>
    </xf>
    <xf numFmtId="0" fontId="61" fillId="4" borderId="52" xfId="0" applyFont="1" applyFill="1" applyBorder="1" applyAlignment="1">
      <alignment horizontal="center"/>
    </xf>
    <xf numFmtId="0" fontId="58" fillId="0" borderId="10" xfId="0" applyFont="1" applyBorder="1" applyAlignment="1">
      <alignment horizontal="left" vertical="center" wrapText="1"/>
    </xf>
    <xf numFmtId="0" fontId="12" fillId="12" borderId="7" xfId="0" applyFont="1" applyFill="1" applyBorder="1" applyAlignment="1">
      <alignment horizontal="center" wrapText="1"/>
    </xf>
    <xf numFmtId="0" fontId="12" fillId="12" borderId="40" xfId="0" applyFont="1" applyFill="1" applyBorder="1" applyAlignment="1">
      <alignment horizontal="center" wrapText="1"/>
    </xf>
    <xf numFmtId="0" fontId="6" fillId="0" borderId="46" xfId="0" applyFont="1" applyBorder="1" applyAlignment="1">
      <alignment horizontal="center"/>
    </xf>
    <xf numFmtId="0" fontId="6" fillId="0" borderId="45" xfId="0" applyFont="1" applyBorder="1" applyAlignment="1">
      <alignment horizontal="center"/>
    </xf>
    <xf numFmtId="0" fontId="6" fillId="0" borderId="44" xfId="0" applyFont="1" applyBorder="1" applyAlignment="1">
      <alignment horizontal="left"/>
    </xf>
    <xf numFmtId="0" fontId="6" fillId="0" borderId="43" xfId="0" applyFont="1" applyBorder="1" applyAlignment="1">
      <alignment horizontal="left"/>
    </xf>
    <xf numFmtId="0" fontId="12" fillId="12" borderId="8" xfId="0" applyFont="1" applyFill="1" applyBorder="1" applyAlignment="1">
      <alignment horizontal="center" wrapText="1"/>
    </xf>
    <xf numFmtId="0" fontId="6" fillId="0" borderId="4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FF99"/>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14</xdr:col>
      <xdr:colOff>228600</xdr:colOff>
      <xdr:row>32</xdr:row>
      <xdr:rowOff>154305</xdr:rowOff>
    </xdr:from>
    <xdr:ext cx="184731" cy="26213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153400" y="5488305"/>
          <a:ext cx="184731" cy="262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1</xdr:col>
      <xdr:colOff>0</xdr:colOff>
      <xdr:row>26</xdr:row>
      <xdr:rowOff>197908</xdr:rowOff>
    </xdr:from>
    <xdr:to>
      <xdr:col>10</xdr:col>
      <xdr:colOff>228600</xdr:colOff>
      <xdr:row>38</xdr:row>
      <xdr:rowOff>76201</xdr:rowOff>
    </xdr:to>
    <xdr:grpSp>
      <xdr:nvGrpSpPr>
        <xdr:cNvPr id="7" name="Group 6">
          <a:extLst>
            <a:ext uri="{FF2B5EF4-FFF2-40B4-BE49-F238E27FC236}">
              <a16:creationId xmlns:a16="http://schemas.microsoft.com/office/drawing/2014/main" id="{F89ED696-4341-4868-9AC2-C429BB4A203E}"/>
            </a:ext>
          </a:extLst>
        </xdr:cNvPr>
        <xdr:cNvGrpSpPr/>
      </xdr:nvGrpSpPr>
      <xdr:grpSpPr>
        <a:xfrm>
          <a:off x="209550" y="6874933"/>
          <a:ext cx="6353175" cy="2469093"/>
          <a:chOff x="209550" y="6874933"/>
          <a:chExt cx="6353175" cy="2469093"/>
        </a:xfrm>
      </xdr:grpSpPr>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7467600"/>
            <a:ext cx="6353175" cy="1857375"/>
          </a:xfrm>
          <a:prstGeom prst="rect">
            <a:avLst/>
          </a:prstGeom>
          <a:noFill/>
          <a:ln w="12700">
            <a:solidFill>
              <a:srgbClr val="00206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20" name="Rectangle 19">
            <a:extLst>
              <a:ext uri="{FF2B5EF4-FFF2-40B4-BE49-F238E27FC236}">
                <a16:creationId xmlns:a16="http://schemas.microsoft.com/office/drawing/2014/main" id="{AD02D48C-CA79-4A53-9D8B-79CB98BBFE9A}"/>
              </a:ext>
            </a:extLst>
          </xdr:cNvPr>
          <xdr:cNvSpPr/>
        </xdr:nvSpPr>
        <xdr:spPr>
          <a:xfrm>
            <a:off x="4040717" y="7704138"/>
            <a:ext cx="590021" cy="1639888"/>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6B90EE89-190E-4097-A8EF-91B088505361}"/>
              </a:ext>
            </a:extLst>
          </xdr:cNvPr>
          <xdr:cNvCxnSpPr/>
        </xdr:nvCxnSpPr>
        <xdr:spPr>
          <a:xfrm flipH="1">
            <a:off x="4505325" y="6874933"/>
            <a:ext cx="1293284" cy="821267"/>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9524</xdr:colOff>
      <xdr:row>11</xdr:row>
      <xdr:rowOff>95250</xdr:rowOff>
    </xdr:from>
    <xdr:to>
      <xdr:col>12</xdr:col>
      <xdr:colOff>104774</xdr:colOff>
      <xdr:row>26</xdr:row>
      <xdr:rowOff>28575</xdr:rowOff>
    </xdr:to>
    <xdr:grpSp>
      <xdr:nvGrpSpPr>
        <xdr:cNvPr id="6" name="Group 5">
          <a:extLst>
            <a:ext uri="{FF2B5EF4-FFF2-40B4-BE49-F238E27FC236}">
              <a16:creationId xmlns:a16="http://schemas.microsoft.com/office/drawing/2014/main" id="{AF4B8205-93EF-43C1-8595-1BCC30AF0256}"/>
            </a:ext>
          </a:extLst>
        </xdr:cNvPr>
        <xdr:cNvGrpSpPr/>
      </xdr:nvGrpSpPr>
      <xdr:grpSpPr>
        <a:xfrm>
          <a:off x="219074" y="3476625"/>
          <a:ext cx="7439025" cy="3228975"/>
          <a:chOff x="219074" y="3476625"/>
          <a:chExt cx="7439025" cy="3228975"/>
        </a:xfrm>
      </xdr:grpSpPr>
      <xdr:pic>
        <xdr:nvPicPr>
          <xdr:cNvPr id="4" name="Picture 3">
            <a:extLst>
              <a:ext uri="{FF2B5EF4-FFF2-40B4-BE49-F238E27FC236}">
                <a16:creationId xmlns:a16="http://schemas.microsoft.com/office/drawing/2014/main" id="{EEC0E744-0DF4-43A9-BD34-D713070D3F1B}"/>
              </a:ext>
            </a:extLst>
          </xdr:cNvPr>
          <xdr:cNvPicPr>
            <a:picLocks noChangeAspect="1"/>
          </xdr:cNvPicPr>
        </xdr:nvPicPr>
        <xdr:blipFill>
          <a:blip xmlns:r="http://schemas.openxmlformats.org/officeDocument/2006/relationships" r:embed="rId2"/>
          <a:stretch>
            <a:fillRect/>
          </a:stretch>
        </xdr:blipFill>
        <xdr:spPr>
          <a:xfrm>
            <a:off x="219074" y="3476625"/>
            <a:ext cx="7439025" cy="2962275"/>
          </a:xfrm>
          <a:prstGeom prst="rect">
            <a:avLst/>
          </a:prstGeom>
          <a:ln w="19050">
            <a:solidFill>
              <a:schemeClr val="accent2">
                <a:lumMod val="75000"/>
              </a:schemeClr>
            </a:solidFill>
          </a:ln>
        </xdr:spPr>
      </xdr:pic>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V="1">
            <a:off x="2476500" y="6315075"/>
            <a:ext cx="733425" cy="390525"/>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H="1">
            <a:off x="5400676" y="4391025"/>
            <a:ext cx="361949" cy="1247775"/>
          </a:xfrm>
          <a:prstGeom prst="straightConnector1">
            <a:avLst/>
          </a:prstGeom>
          <a:ln w="158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382534</xdr:colOff>
      <xdr:row>41</xdr:row>
      <xdr:rowOff>83737</xdr:rowOff>
    </xdr:to>
    <xdr:pic>
      <xdr:nvPicPr>
        <xdr:cNvPr id="2" name="Picture 1">
          <a:extLst>
            <a:ext uri="{FF2B5EF4-FFF2-40B4-BE49-F238E27FC236}">
              <a16:creationId xmlns:a16="http://schemas.microsoft.com/office/drawing/2014/main" id="{4BD8E7C7-8810-45D0-BB86-C66E9F225697}"/>
            </a:ext>
          </a:extLst>
        </xdr:cNvPr>
        <xdr:cNvPicPr>
          <a:picLocks noChangeAspect="1"/>
        </xdr:cNvPicPr>
      </xdr:nvPicPr>
      <xdr:blipFill>
        <a:blip xmlns:r="http://schemas.openxmlformats.org/officeDocument/2006/relationships" r:embed="rId1"/>
        <a:stretch>
          <a:fillRect/>
        </a:stretch>
      </xdr:blipFill>
      <xdr:spPr>
        <a:xfrm>
          <a:off x="0" y="1"/>
          <a:ext cx="5846325" cy="7379258"/>
        </a:xfrm>
        <a:prstGeom prst="rect">
          <a:avLst/>
        </a:prstGeom>
      </xdr:spPr>
    </xdr:pic>
    <xdr:clientData/>
  </xdr:twoCellAnchor>
  <xdr:twoCellAnchor editAs="oneCell">
    <xdr:from>
      <xdr:col>9</xdr:col>
      <xdr:colOff>373638</xdr:colOff>
      <xdr:row>0</xdr:row>
      <xdr:rowOff>1</xdr:rowOff>
    </xdr:from>
    <xdr:to>
      <xdr:col>19</xdr:col>
      <xdr:colOff>146539</xdr:colOff>
      <xdr:row>41</xdr:row>
      <xdr:rowOff>124967</xdr:rowOff>
    </xdr:to>
    <xdr:pic>
      <xdr:nvPicPr>
        <xdr:cNvPr id="3" name="Picture 2">
          <a:extLst>
            <a:ext uri="{FF2B5EF4-FFF2-40B4-BE49-F238E27FC236}">
              <a16:creationId xmlns:a16="http://schemas.microsoft.com/office/drawing/2014/main" id="{8EE31EDB-B888-422D-9636-003B34ACEC12}"/>
            </a:ext>
          </a:extLst>
        </xdr:cNvPr>
        <xdr:cNvPicPr>
          <a:picLocks noChangeAspect="1"/>
        </xdr:cNvPicPr>
      </xdr:nvPicPr>
      <xdr:blipFill>
        <a:blip xmlns:r="http://schemas.openxmlformats.org/officeDocument/2006/relationships" r:embed="rId2"/>
        <a:stretch>
          <a:fillRect/>
        </a:stretch>
      </xdr:blipFill>
      <xdr:spPr>
        <a:xfrm>
          <a:off x="5837429" y="1"/>
          <a:ext cx="5843780" cy="7420488"/>
        </a:xfrm>
        <a:prstGeom prst="rect">
          <a:avLst/>
        </a:prstGeom>
      </xdr:spPr>
    </xdr:pic>
    <xdr:clientData/>
  </xdr:twoCellAnchor>
  <xdr:twoCellAnchor editAs="oneCell">
    <xdr:from>
      <xdr:col>19</xdr:col>
      <xdr:colOff>116679</xdr:colOff>
      <xdr:row>0</xdr:row>
      <xdr:rowOff>0</xdr:rowOff>
    </xdr:from>
    <xdr:to>
      <xdr:col>28</xdr:col>
      <xdr:colOff>503793</xdr:colOff>
      <xdr:row>41</xdr:row>
      <xdr:rowOff>94202</xdr:rowOff>
    </xdr:to>
    <xdr:pic>
      <xdr:nvPicPr>
        <xdr:cNvPr id="4" name="Picture 3">
          <a:extLst>
            <a:ext uri="{FF2B5EF4-FFF2-40B4-BE49-F238E27FC236}">
              <a16:creationId xmlns:a16="http://schemas.microsoft.com/office/drawing/2014/main" id="{03DD6435-465E-48EF-9E76-B42FAD2AC7D6}"/>
            </a:ext>
          </a:extLst>
        </xdr:cNvPr>
        <xdr:cNvPicPr>
          <a:picLocks noChangeAspect="1"/>
        </xdr:cNvPicPr>
      </xdr:nvPicPr>
      <xdr:blipFill>
        <a:blip xmlns:r="http://schemas.openxmlformats.org/officeDocument/2006/relationships" r:embed="rId3"/>
        <a:stretch>
          <a:fillRect/>
        </a:stretch>
      </xdr:blipFill>
      <xdr:spPr>
        <a:xfrm>
          <a:off x="11651349" y="0"/>
          <a:ext cx="5850906" cy="7389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215264</xdr:colOff>
      <xdr:row>0</xdr:row>
      <xdr:rowOff>314325</xdr:rowOff>
    </xdr:from>
    <xdr:to>
      <xdr:col>9</xdr:col>
      <xdr:colOff>346828</xdr:colOff>
      <xdr:row>1</xdr:row>
      <xdr:rowOff>194310</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5511164" y="314325"/>
          <a:ext cx="131564" cy="21336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240029</xdr:colOff>
      <xdr:row>0</xdr:row>
      <xdr:rowOff>306705</xdr:rowOff>
    </xdr:from>
    <xdr:to>
      <xdr:col>9</xdr:col>
      <xdr:colOff>390637</xdr:colOff>
      <xdr:row>1</xdr:row>
      <xdr:rowOff>219075</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a:off x="5488304" y="306705"/>
          <a:ext cx="150608" cy="24574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228599</xdr:colOff>
      <xdr:row>1</xdr:row>
      <xdr:rowOff>316230</xdr:rowOff>
    </xdr:from>
    <xdr:to>
      <xdr:col>9</xdr:col>
      <xdr:colOff>381000</xdr:colOff>
      <xdr:row>2</xdr:row>
      <xdr:rowOff>215900</xdr:rowOff>
    </xdr:to>
    <xdr:sp macro="" textlink="">
      <xdr:nvSpPr>
        <xdr:cNvPr id="2" name="Down Arrow 1">
          <a:extLst>
            <a:ext uri="{FF2B5EF4-FFF2-40B4-BE49-F238E27FC236}">
              <a16:creationId xmlns:a16="http://schemas.microsoft.com/office/drawing/2014/main" id="{00000000-0008-0000-0400-000002000000}"/>
            </a:ext>
          </a:extLst>
        </xdr:cNvPr>
        <xdr:cNvSpPr/>
      </xdr:nvSpPr>
      <xdr:spPr>
        <a:xfrm>
          <a:off x="5276849" y="316230"/>
          <a:ext cx="152401" cy="23304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823081</xdr:colOff>
      <xdr:row>4</xdr:row>
      <xdr:rowOff>205335</xdr:rowOff>
    </xdr:from>
    <xdr:to>
      <xdr:col>9</xdr:col>
      <xdr:colOff>2173333</xdr:colOff>
      <xdr:row>12</xdr:row>
      <xdr:rowOff>70158</xdr:rowOff>
    </xdr:to>
    <xdr:sp macro="" textlink="">
      <xdr:nvSpPr>
        <xdr:cNvPr id="2" name="Arrow: Left-Up 1">
          <a:extLst>
            <a:ext uri="{FF2B5EF4-FFF2-40B4-BE49-F238E27FC236}">
              <a16:creationId xmlns:a16="http://schemas.microsoft.com/office/drawing/2014/main" id="{1D8F15B2-EBAB-4A8A-9E45-54FE359D9DB8}"/>
            </a:ext>
          </a:extLst>
        </xdr:cNvPr>
        <xdr:cNvSpPr/>
      </xdr:nvSpPr>
      <xdr:spPr>
        <a:xfrm rot="13244445">
          <a:off x="3661531" y="948285"/>
          <a:ext cx="2436102" cy="1407873"/>
        </a:xfrm>
        <a:prstGeom prst="leftUpArrow">
          <a:avLst>
            <a:gd name="adj1" fmla="val 11465"/>
            <a:gd name="adj2" fmla="val 11553"/>
            <a:gd name="adj3" fmla="val 25000"/>
          </a:avLst>
        </a:prstGeom>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19050</xdr:colOff>
      <xdr:row>3</xdr:row>
      <xdr:rowOff>57150</xdr:rowOff>
    </xdr:from>
    <xdr:to>
      <xdr:col>9</xdr:col>
      <xdr:colOff>1876425</xdr:colOff>
      <xdr:row>5</xdr:row>
      <xdr:rowOff>228600</xdr:rowOff>
    </xdr:to>
    <xdr:sp macro="" textlink="">
      <xdr:nvSpPr>
        <xdr:cNvPr id="3" name="Flowchart: Process 2">
          <a:extLst>
            <a:ext uri="{FF2B5EF4-FFF2-40B4-BE49-F238E27FC236}">
              <a16:creationId xmlns:a16="http://schemas.microsoft.com/office/drawing/2014/main" id="{DECEBEBE-1EAA-4B50-8DCD-6C2F4946CC08}"/>
            </a:ext>
          </a:extLst>
        </xdr:cNvPr>
        <xdr:cNvSpPr/>
      </xdr:nvSpPr>
      <xdr:spPr>
        <a:xfrm>
          <a:off x="3676650" y="628650"/>
          <a:ext cx="2419350" cy="514350"/>
        </a:xfrm>
        <a:prstGeom prst="flowChartProcess">
          <a:avLst/>
        </a:prstGeom>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19051</xdr:colOff>
      <xdr:row>3</xdr:row>
      <xdr:rowOff>136851</xdr:rowOff>
    </xdr:from>
    <xdr:ext cx="2190750" cy="659155"/>
    <xdr:sp macro="" textlink="">
      <xdr:nvSpPr>
        <xdr:cNvPr id="4" name="TextBox 3">
          <a:extLst>
            <a:ext uri="{FF2B5EF4-FFF2-40B4-BE49-F238E27FC236}">
              <a16:creationId xmlns:a16="http://schemas.microsoft.com/office/drawing/2014/main" id="{F31D30EF-55B3-4D55-A04D-E145E241F66B}"/>
            </a:ext>
          </a:extLst>
        </xdr:cNvPr>
        <xdr:cNvSpPr txBox="1"/>
      </xdr:nvSpPr>
      <xdr:spPr>
        <a:xfrm>
          <a:off x="3676651" y="708351"/>
          <a:ext cx="2190750"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800" b="1">
              <a:solidFill>
                <a:schemeClr val="tx1"/>
              </a:solidFill>
              <a:effectLst/>
              <a:latin typeface="Lato" panose="020F0502020204030203" pitchFamily="34" charset="0"/>
              <a:ea typeface="+mn-ea"/>
              <a:cs typeface="+mn-cs"/>
            </a:rPr>
            <a:t>Next, look in these columns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pi.wi.gov/sites/default/files/imce/community-nutrition/pdf/appendix_a_app.pdf" TargetMode="External"/><Relationship Id="rId1" Type="http://schemas.openxmlformats.org/officeDocument/2006/relationships/hyperlink" Target="https://dpi.wi.gov/sites/default/files/imce/community-nutrition/pdf/appendix_a_app.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Q53"/>
  <sheetViews>
    <sheetView showGridLines="0" tabSelected="1" zoomScaleNormal="100" workbookViewId="0">
      <selection activeCell="H11" sqref="H11"/>
    </sheetView>
  </sheetViews>
  <sheetFormatPr defaultRowHeight="15" x14ac:dyDescent="0.25"/>
  <cols>
    <col min="1" max="1" width="3.140625" customWidth="1"/>
    <col min="2" max="2" width="7.42578125" customWidth="1"/>
    <col min="3" max="3" width="17.140625" customWidth="1"/>
    <col min="5" max="5" width="11.7109375" customWidth="1"/>
    <col min="6" max="6" width="9.85546875" customWidth="1"/>
  </cols>
  <sheetData>
    <row r="1" spans="2:13" x14ac:dyDescent="0.25">
      <c r="B1" s="39"/>
      <c r="C1" s="47"/>
      <c r="D1" s="47"/>
      <c r="E1" s="47"/>
      <c r="F1" s="47"/>
      <c r="G1" s="47"/>
      <c r="H1" s="47"/>
      <c r="I1" s="47"/>
      <c r="J1" s="47"/>
      <c r="K1" s="47"/>
      <c r="L1" s="47"/>
    </row>
    <row r="2" spans="2:13" ht="15" customHeight="1" x14ac:dyDescent="0.25">
      <c r="C2" s="229" t="s">
        <v>35</v>
      </c>
      <c r="D2" s="229"/>
      <c r="E2" s="229"/>
      <c r="F2" s="229"/>
      <c r="G2" s="229"/>
      <c r="H2" s="229"/>
      <c r="I2" s="229"/>
      <c r="J2" s="229"/>
      <c r="K2" s="229"/>
      <c r="L2" s="229"/>
    </row>
    <row r="3" spans="2:13" ht="15" customHeight="1" x14ac:dyDescent="0.25">
      <c r="C3" s="229"/>
      <c r="D3" s="229"/>
      <c r="E3" s="229"/>
      <c r="F3" s="229"/>
      <c r="G3" s="229"/>
      <c r="H3" s="229"/>
      <c r="I3" s="229"/>
      <c r="J3" s="229"/>
      <c r="K3" s="229"/>
      <c r="L3" s="229"/>
    </row>
    <row r="4" spans="2:13" ht="21" customHeight="1" x14ac:dyDescent="0.35">
      <c r="C4" s="233" t="s">
        <v>39</v>
      </c>
      <c r="D4" s="233"/>
      <c r="E4" s="233"/>
      <c r="F4" s="233"/>
      <c r="G4" s="233"/>
      <c r="H4" s="233"/>
      <c r="I4" s="233"/>
      <c r="J4" s="233"/>
      <c r="K4" s="233"/>
      <c r="L4" s="233"/>
    </row>
    <row r="6" spans="2:13" x14ac:dyDescent="0.25">
      <c r="B6" s="225" t="s">
        <v>54</v>
      </c>
      <c r="C6" s="225"/>
      <c r="D6" s="225"/>
      <c r="E6" s="225"/>
      <c r="F6" s="225"/>
      <c r="G6" s="225"/>
      <c r="H6" s="225"/>
      <c r="I6" s="225"/>
      <c r="J6" s="225"/>
      <c r="K6" s="225"/>
      <c r="L6" s="225"/>
      <c r="M6" s="225"/>
    </row>
    <row r="7" spans="2:13" x14ac:dyDescent="0.25">
      <c r="B7" s="225"/>
      <c r="C7" s="225"/>
      <c r="D7" s="225"/>
      <c r="E7" s="225"/>
      <c r="F7" s="225"/>
      <c r="G7" s="225"/>
      <c r="H7" s="225"/>
      <c r="I7" s="225"/>
      <c r="J7" s="225"/>
      <c r="K7" s="225"/>
      <c r="L7" s="225"/>
      <c r="M7" s="225"/>
    </row>
    <row r="8" spans="2:13" x14ac:dyDescent="0.25">
      <c r="B8" s="225"/>
      <c r="C8" s="225"/>
      <c r="D8" s="225"/>
      <c r="E8" s="225"/>
      <c r="F8" s="225"/>
      <c r="G8" s="225"/>
      <c r="H8" s="225"/>
      <c r="I8" s="225"/>
      <c r="J8" s="225"/>
      <c r="K8" s="225"/>
      <c r="L8" s="225"/>
      <c r="M8" s="225"/>
    </row>
    <row r="9" spans="2:13" ht="102.95" customHeight="1" x14ac:dyDescent="0.25">
      <c r="B9" s="225"/>
      <c r="C9" s="225"/>
      <c r="D9" s="225"/>
      <c r="E9" s="225"/>
      <c r="F9" s="225"/>
      <c r="G9" s="225"/>
      <c r="H9" s="225"/>
      <c r="I9" s="225"/>
      <c r="J9" s="225"/>
      <c r="K9" s="225"/>
      <c r="L9" s="225"/>
      <c r="M9" s="225"/>
    </row>
    <row r="10" spans="2:13" ht="18.75" customHeight="1" x14ac:dyDescent="0.25">
      <c r="B10" s="230" t="s">
        <v>18</v>
      </c>
      <c r="C10" s="230"/>
      <c r="D10" s="38"/>
      <c r="E10" s="38"/>
      <c r="F10" s="38"/>
      <c r="G10" s="38"/>
      <c r="H10" s="38"/>
      <c r="I10" s="38"/>
      <c r="J10" s="38"/>
      <c r="K10" s="38"/>
      <c r="L10" s="38"/>
      <c r="M10" s="38"/>
    </row>
    <row r="11" spans="2:13" ht="18.75" customHeight="1" x14ac:dyDescent="0.25">
      <c r="B11" s="231" t="s">
        <v>19</v>
      </c>
      <c r="C11" s="231"/>
      <c r="D11" s="38"/>
      <c r="E11" s="38"/>
      <c r="F11" s="38"/>
      <c r="G11" s="38"/>
      <c r="H11" s="38"/>
      <c r="I11" s="38"/>
      <c r="J11" s="38"/>
      <c r="K11" s="38"/>
      <c r="L11" s="38"/>
      <c r="M11" s="38"/>
    </row>
    <row r="12" spans="2:13" ht="18.75" customHeight="1" x14ac:dyDescent="0.25">
      <c r="B12" s="38"/>
      <c r="C12" s="38"/>
      <c r="D12" s="38"/>
      <c r="E12" s="38"/>
      <c r="F12" s="38"/>
      <c r="G12" s="38"/>
      <c r="H12" s="38"/>
      <c r="I12" s="38"/>
      <c r="J12" s="38"/>
      <c r="K12" s="38"/>
      <c r="L12" s="38"/>
      <c r="M12" s="38"/>
    </row>
    <row r="13" spans="2:13" ht="18.75" customHeight="1" x14ac:dyDescent="0.25">
      <c r="B13" s="38"/>
      <c r="C13" s="38"/>
      <c r="D13" s="38"/>
      <c r="E13" s="38"/>
      <c r="F13" s="38"/>
      <c r="G13" s="38"/>
      <c r="H13" s="38"/>
      <c r="I13" s="38"/>
      <c r="J13" s="38"/>
      <c r="K13" s="38"/>
      <c r="L13" s="38"/>
      <c r="M13" s="38"/>
    </row>
    <row r="14" spans="2:13" ht="18.75" customHeight="1" x14ac:dyDescent="0.25">
      <c r="B14" s="38"/>
      <c r="C14" s="38"/>
      <c r="D14" s="38"/>
      <c r="E14" s="38"/>
      <c r="F14" s="38"/>
      <c r="G14" s="38"/>
      <c r="H14" s="38"/>
      <c r="I14" s="38"/>
      <c r="J14" s="38"/>
      <c r="K14" s="38"/>
      <c r="L14" s="38"/>
      <c r="M14" s="38"/>
    </row>
    <row r="15" spans="2:13" ht="18.75" customHeight="1" x14ac:dyDescent="0.25">
      <c r="B15" s="38"/>
      <c r="C15" s="38"/>
      <c r="D15" s="38"/>
      <c r="E15" s="38"/>
      <c r="F15" s="38"/>
      <c r="G15" s="38"/>
      <c r="H15" s="38"/>
      <c r="I15" s="38"/>
      <c r="J15" s="38"/>
      <c r="K15" s="38"/>
      <c r="L15" s="38"/>
      <c r="M15" s="38"/>
    </row>
    <row r="16" spans="2:13" ht="18.75" customHeight="1" x14ac:dyDescent="0.25">
      <c r="B16" s="38"/>
      <c r="C16" s="232"/>
      <c r="D16" s="232"/>
      <c r="E16" s="232"/>
      <c r="F16" s="232"/>
      <c r="G16" s="232"/>
      <c r="H16" s="38"/>
      <c r="I16" s="38"/>
      <c r="J16" s="38"/>
      <c r="K16" s="38"/>
      <c r="L16" s="38"/>
      <c r="M16" s="38"/>
    </row>
    <row r="17" spans="2:17" x14ac:dyDescent="0.25">
      <c r="C17" s="226"/>
      <c r="D17" s="226"/>
      <c r="E17" s="226"/>
      <c r="F17" s="226"/>
      <c r="G17" s="226"/>
    </row>
    <row r="18" spans="2:17" x14ac:dyDescent="0.25">
      <c r="C18" s="37"/>
      <c r="D18" s="37"/>
      <c r="E18" s="37"/>
      <c r="F18" s="37"/>
      <c r="G18" s="37"/>
    </row>
    <row r="19" spans="2:17" x14ac:dyDescent="0.25">
      <c r="C19" s="36"/>
      <c r="D19" s="30"/>
      <c r="E19" s="35"/>
      <c r="F19" s="31"/>
      <c r="G19" s="31"/>
    </row>
    <row r="20" spans="2:17" ht="14.45" customHeight="1" x14ac:dyDescent="0.25">
      <c r="C20" s="34"/>
      <c r="D20" s="30"/>
      <c r="E20" s="33"/>
      <c r="F20" s="32"/>
      <c r="G20" s="31"/>
      <c r="I20" s="40"/>
      <c r="J20" s="40"/>
      <c r="K20" s="40"/>
      <c r="L20" s="40"/>
      <c r="M20" s="40"/>
      <c r="N20" s="40"/>
      <c r="O20" s="40"/>
      <c r="P20" s="40"/>
      <c r="Q20" s="40"/>
    </row>
    <row r="21" spans="2:17" ht="14.45" customHeight="1" x14ac:dyDescent="0.25">
      <c r="C21" s="29"/>
      <c r="D21" s="29"/>
      <c r="E21" s="29"/>
      <c r="F21" s="29"/>
      <c r="G21" s="30"/>
      <c r="I21" s="40"/>
      <c r="J21" s="40"/>
      <c r="K21" s="40"/>
      <c r="L21" s="40"/>
      <c r="M21" s="40"/>
      <c r="N21" s="40"/>
      <c r="O21" s="40"/>
      <c r="P21" s="40"/>
      <c r="Q21" s="40"/>
    </row>
    <row r="22" spans="2:17" ht="22.9" customHeight="1" x14ac:dyDescent="0.25">
      <c r="C22" s="29"/>
      <c r="D22" s="29"/>
      <c r="E22" s="29"/>
      <c r="F22" s="29"/>
      <c r="G22" s="29"/>
      <c r="I22" s="40"/>
      <c r="J22" s="40"/>
      <c r="K22" s="40"/>
      <c r="L22" s="40"/>
      <c r="M22" s="40"/>
      <c r="N22" s="40"/>
      <c r="O22" s="40"/>
      <c r="P22" s="40"/>
      <c r="Q22" s="40"/>
    </row>
    <row r="23" spans="2:17" ht="17.45" customHeight="1" x14ac:dyDescent="0.25">
      <c r="C23" s="29"/>
      <c r="D23" s="29"/>
      <c r="E23" s="29"/>
      <c r="F23" s="29"/>
      <c r="G23" s="29"/>
      <c r="I23" s="28"/>
      <c r="J23" s="28"/>
      <c r="K23" s="28"/>
      <c r="L23" s="28"/>
      <c r="M23" s="28"/>
      <c r="N23" s="28"/>
      <c r="O23" s="28"/>
      <c r="P23" s="28"/>
      <c r="Q23" s="28"/>
    </row>
    <row r="24" spans="2:17" ht="17.45" customHeight="1" x14ac:dyDescent="0.25">
      <c r="C24" s="29"/>
      <c r="D24" s="29"/>
      <c r="E24" s="29"/>
      <c r="F24" s="29"/>
      <c r="G24" s="29"/>
      <c r="I24" s="28"/>
      <c r="J24" s="28"/>
      <c r="K24" s="28"/>
      <c r="L24" s="28"/>
      <c r="M24" s="28"/>
      <c r="N24" s="28"/>
      <c r="O24" s="28"/>
      <c r="P24" s="28"/>
      <c r="Q24" s="28"/>
    </row>
    <row r="25" spans="2:17" ht="19.899999999999999" customHeight="1" x14ac:dyDescent="0.25">
      <c r="C25" s="29"/>
      <c r="D25" s="29"/>
      <c r="E25" s="29"/>
      <c r="F25" s="29"/>
      <c r="G25" s="29"/>
      <c r="I25" s="28"/>
      <c r="J25" s="28"/>
      <c r="K25" s="28"/>
      <c r="L25" s="28"/>
      <c r="M25" s="28"/>
      <c r="N25" s="28"/>
      <c r="O25" s="28"/>
      <c r="P25" s="28"/>
      <c r="Q25" s="28"/>
    </row>
    <row r="26" spans="2:17" ht="15.75" customHeight="1" x14ac:dyDescent="0.25">
      <c r="I26" s="28"/>
      <c r="J26" s="28"/>
      <c r="K26" s="28"/>
      <c r="L26" s="28"/>
      <c r="M26" s="28"/>
      <c r="N26" s="28"/>
      <c r="O26" s="28"/>
      <c r="P26" s="28"/>
      <c r="Q26" s="28"/>
    </row>
    <row r="27" spans="2:17" ht="39.6" customHeight="1" x14ac:dyDescent="0.25">
      <c r="B27" s="227" t="s">
        <v>36</v>
      </c>
      <c r="C27" s="228"/>
      <c r="D27" s="228"/>
      <c r="E27" s="228"/>
      <c r="F27" s="228"/>
      <c r="G27" s="228"/>
      <c r="H27" s="228"/>
      <c r="I27" s="228"/>
      <c r="J27" s="228"/>
      <c r="K27" s="228"/>
      <c r="L27" s="228"/>
      <c r="M27" s="228"/>
      <c r="N27" s="27"/>
      <c r="O27" s="27"/>
      <c r="P27" s="27"/>
    </row>
    <row r="29" spans="2:17" x14ac:dyDescent="0.25">
      <c r="G29" s="26"/>
    </row>
    <row r="41" spans="2:13" x14ac:dyDescent="0.25">
      <c r="B41" s="216" t="s">
        <v>40</v>
      </c>
      <c r="C41" s="217"/>
      <c r="D41" s="217"/>
      <c r="E41" s="217"/>
      <c r="F41" s="217"/>
      <c r="G41" s="217"/>
      <c r="H41" s="217"/>
      <c r="I41" s="217"/>
      <c r="J41" s="217"/>
      <c r="K41" s="217"/>
      <c r="L41" s="217"/>
      <c r="M41" s="217"/>
    </row>
    <row r="42" spans="2:13" ht="18.75" customHeight="1" x14ac:dyDescent="0.25">
      <c r="B42" s="217"/>
      <c r="C42" s="217"/>
      <c r="D42" s="217"/>
      <c r="E42" s="217"/>
      <c r="F42" s="217"/>
      <c r="G42" s="217"/>
      <c r="H42" s="217"/>
      <c r="I42" s="217"/>
      <c r="J42" s="217"/>
      <c r="K42" s="217"/>
      <c r="L42" s="217"/>
      <c r="M42" s="217"/>
    </row>
    <row r="43" spans="2:13" ht="15.75" thickBot="1" x14ac:dyDescent="0.3"/>
    <row r="44" spans="2:13" ht="24" thickBot="1" x14ac:dyDescent="0.4">
      <c r="B44" s="218" t="s">
        <v>17</v>
      </c>
      <c r="C44" s="219"/>
      <c r="D44" s="219"/>
      <c r="E44" s="219"/>
      <c r="F44" s="219"/>
      <c r="G44" s="219"/>
      <c r="H44" s="219"/>
      <c r="I44" s="219"/>
      <c r="J44" s="219"/>
      <c r="K44" s="219"/>
      <c r="L44" s="219"/>
      <c r="M44" s="220"/>
    </row>
    <row r="45" spans="2:13" ht="15" customHeight="1" x14ac:dyDescent="0.25">
      <c r="B45" s="223" t="s">
        <v>37</v>
      </c>
      <c r="C45" s="223"/>
      <c r="D45" s="223"/>
      <c r="E45" s="223"/>
      <c r="F45" s="223"/>
      <c r="G45" s="223"/>
      <c r="H45" s="223"/>
      <c r="I45" s="223"/>
      <c r="J45" s="223"/>
      <c r="K45" s="223"/>
      <c r="L45" s="223"/>
      <c r="M45" s="223"/>
    </row>
    <row r="46" spans="2:13" ht="75.95" customHeight="1" x14ac:dyDescent="0.25">
      <c r="B46" s="224" t="s">
        <v>75</v>
      </c>
      <c r="C46" s="224"/>
      <c r="D46" s="224"/>
      <c r="E46" s="224"/>
      <c r="F46" s="224"/>
      <c r="G46" s="224"/>
      <c r="H46" s="224"/>
      <c r="I46" s="224"/>
      <c r="J46" s="224"/>
      <c r="K46" s="224"/>
      <c r="L46" s="224"/>
      <c r="M46" s="224"/>
    </row>
    <row r="47" spans="2:13" ht="61.5" customHeight="1" x14ac:dyDescent="0.25">
      <c r="B47" s="214" t="s">
        <v>38</v>
      </c>
      <c r="C47" s="214"/>
      <c r="D47" s="214"/>
      <c r="E47" s="214"/>
      <c r="F47" s="214"/>
      <c r="G47" s="214"/>
      <c r="H47" s="214"/>
      <c r="I47" s="214"/>
      <c r="J47" s="214"/>
      <c r="K47" s="214"/>
      <c r="L47" s="214"/>
      <c r="M47" s="214"/>
    </row>
    <row r="48" spans="2:13" ht="15" customHeight="1" x14ac:dyDescent="0.25">
      <c r="B48" s="221" t="s">
        <v>16</v>
      </c>
      <c r="C48" s="222"/>
      <c r="D48" s="222"/>
      <c r="E48" s="222"/>
      <c r="F48" s="222"/>
      <c r="G48" s="222"/>
      <c r="H48" s="222"/>
      <c r="I48" s="222"/>
      <c r="J48" s="222"/>
      <c r="K48" s="222"/>
      <c r="L48" s="222"/>
      <c r="M48" s="222"/>
    </row>
    <row r="49" spans="2:14" ht="92.25" customHeight="1" x14ac:dyDescent="0.25">
      <c r="B49" s="215" t="s">
        <v>57</v>
      </c>
      <c r="C49" s="215"/>
      <c r="D49" s="215"/>
      <c r="E49" s="215"/>
      <c r="F49" s="215"/>
      <c r="G49" s="215"/>
      <c r="H49" s="215"/>
      <c r="I49" s="215"/>
      <c r="J49" s="215"/>
      <c r="K49" s="215"/>
      <c r="L49" s="215"/>
      <c r="M49" s="215"/>
      <c r="N49" s="50"/>
    </row>
    <row r="50" spans="2:14" x14ac:dyDescent="0.25">
      <c r="B50" s="1"/>
      <c r="C50" s="1"/>
      <c r="D50" s="1"/>
      <c r="E50" s="1"/>
      <c r="F50" s="1"/>
      <c r="G50" s="1"/>
      <c r="H50" s="1"/>
      <c r="I50" s="1"/>
      <c r="J50" s="1"/>
      <c r="K50" s="1"/>
      <c r="L50" s="1"/>
      <c r="M50" s="1"/>
    </row>
    <row r="51" spans="2:14" x14ac:dyDescent="0.25">
      <c r="B51" s="212"/>
      <c r="C51" s="213"/>
      <c r="D51" s="213"/>
      <c r="E51" s="213"/>
      <c r="F51" s="213"/>
      <c r="G51" s="213"/>
      <c r="H51" s="213"/>
      <c r="I51" s="213"/>
      <c r="J51" s="213"/>
      <c r="K51" s="213"/>
      <c r="L51" s="213"/>
      <c r="M51" s="213"/>
    </row>
    <row r="52" spans="2:14" x14ac:dyDescent="0.25">
      <c r="B52" s="213"/>
      <c r="C52" s="213"/>
      <c r="D52" s="213"/>
      <c r="E52" s="213"/>
      <c r="F52" s="213"/>
      <c r="G52" s="213"/>
      <c r="H52" s="213"/>
      <c r="I52" s="213"/>
      <c r="J52" s="213"/>
      <c r="K52" s="213"/>
      <c r="L52" s="213"/>
      <c r="M52" s="213"/>
    </row>
    <row r="53" spans="2:14" ht="47.25" customHeight="1" x14ac:dyDescent="0.25">
      <c r="B53" s="213"/>
      <c r="C53" s="213"/>
      <c r="D53" s="213"/>
      <c r="E53" s="213"/>
      <c r="F53" s="213"/>
      <c r="G53" s="213"/>
      <c r="H53" s="213"/>
      <c r="I53" s="213"/>
      <c r="J53" s="213"/>
      <c r="K53" s="213"/>
      <c r="L53" s="213"/>
      <c r="M53" s="213"/>
    </row>
  </sheetData>
  <sheetProtection algorithmName="SHA-512" hashValue="Bs6nk9/JNad+WcZkbGoh/vCrjTMvf7Ce4zguSg1Udzr7r2cZk+JqQcL3GH4NRz9XWVpZGudm/kJABfF3yUY1+Q==" saltValue="d6AqoiwC3BPBA2n+hBfpUw==" spinCount="100000" sheet="1" objects="1" scenarios="1" selectLockedCells="1" selectUnlockedCells="1"/>
  <mergeCells count="16">
    <mergeCell ref="B6:M9"/>
    <mergeCell ref="C17:G17"/>
    <mergeCell ref="B27:M27"/>
    <mergeCell ref="C2:L3"/>
    <mergeCell ref="B10:C10"/>
    <mergeCell ref="B11:C11"/>
    <mergeCell ref="C16:G16"/>
    <mergeCell ref="C4:L4"/>
    <mergeCell ref="B51:M53"/>
    <mergeCell ref="B47:M47"/>
    <mergeCell ref="B49:M49"/>
    <mergeCell ref="B41:M42"/>
    <mergeCell ref="B44:M44"/>
    <mergeCell ref="B48:M48"/>
    <mergeCell ref="B45:M45"/>
    <mergeCell ref="B46:M4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T43"/>
  <sheetViews>
    <sheetView showGridLines="0" showRowColHeaders="0" zoomScale="91" zoomScaleNormal="91" workbookViewId="0">
      <selection activeCell="V46" sqref="V46"/>
    </sheetView>
  </sheetViews>
  <sheetFormatPr defaultRowHeight="15" x14ac:dyDescent="0.25"/>
  <sheetData>
    <row r="43" spans="20:20" x14ac:dyDescent="0.25">
      <c r="T43" s="2"/>
    </row>
  </sheetData>
  <sheetProtection algorithmName="SHA-512" hashValue="I6e5vMfBwxAFurLRZc0w0tWY3YtWEqIZAspZXsYyqn6Q91eD90tLOvgKN0mKCkNebEY11xWzU90k0ruiPUQE5w==" saltValue="LluQ6ykOICxdsKiuL6SkTg=="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sheetPr>
  <dimension ref="A1:L64"/>
  <sheetViews>
    <sheetView showGridLines="0" showRowColHeaders="0" showRuler="0" view="pageLayout" zoomScaleNormal="100" workbookViewId="0">
      <selection activeCell="A65" sqref="A65"/>
    </sheetView>
  </sheetViews>
  <sheetFormatPr defaultColWidth="0" defaultRowHeight="15" x14ac:dyDescent="0.25"/>
  <cols>
    <col min="1" max="1" width="12.5703125" style="2" customWidth="1"/>
    <col min="2" max="2" width="8.7109375" style="2" customWidth="1"/>
    <col min="3" max="4" width="7.85546875" style="2" customWidth="1"/>
    <col min="5" max="5" width="11.5703125" style="2" customWidth="1"/>
    <col min="6" max="6" width="3.5703125" style="2" customWidth="1"/>
    <col min="7" max="7" width="3.140625" style="2" customWidth="1"/>
    <col min="8" max="8" width="8.85546875" style="2" customWidth="1"/>
    <col min="9" max="9" width="8.7109375" style="2" customWidth="1"/>
    <col min="10" max="11" width="7.85546875" style="2" customWidth="1"/>
    <col min="12" max="12" width="11.5703125" style="2" customWidth="1"/>
    <col min="13" max="13" width="9.140625" style="2" hidden="1" customWidth="1"/>
    <col min="14" max="16384" width="9.140625" style="2" hidden="1"/>
  </cols>
  <sheetData>
    <row r="1" spans="1:12" ht="26.25" customHeight="1" thickBot="1" x14ac:dyDescent="0.4">
      <c r="A1" s="254" t="s">
        <v>71</v>
      </c>
      <c r="B1" s="255"/>
      <c r="C1" s="255"/>
      <c r="D1" s="255"/>
      <c r="E1" s="255"/>
      <c r="F1" s="255"/>
      <c r="G1" s="255"/>
      <c r="H1" s="255"/>
      <c r="I1" s="255"/>
      <c r="J1" s="255"/>
      <c r="K1" s="255"/>
      <c r="L1" s="256"/>
    </row>
    <row r="2" spans="1:12" ht="18" customHeight="1" x14ac:dyDescent="0.25">
      <c r="A2" s="263" t="s">
        <v>55</v>
      </c>
      <c r="B2" s="264"/>
      <c r="C2" s="264"/>
      <c r="D2" s="264"/>
      <c r="E2" s="265"/>
      <c r="F2" s="3"/>
      <c r="G2" s="274"/>
      <c r="H2" s="274"/>
      <c r="I2" s="275"/>
      <c r="J2" s="192"/>
      <c r="K2" s="278" t="s">
        <v>1</v>
      </c>
      <c r="L2" s="278"/>
    </row>
    <row r="3" spans="1:12" ht="18" customHeight="1" x14ac:dyDescent="0.25">
      <c r="A3" s="263"/>
      <c r="B3" s="264"/>
      <c r="C3" s="264"/>
      <c r="D3" s="264"/>
      <c r="E3" s="265"/>
      <c r="F3" s="5"/>
      <c r="G3" s="272" t="s">
        <v>11</v>
      </c>
      <c r="H3" s="272"/>
      <c r="I3" s="273"/>
      <c r="J3" s="70"/>
      <c r="K3" s="278"/>
      <c r="L3" s="278"/>
    </row>
    <row r="4" spans="1:12" ht="18" customHeight="1" x14ac:dyDescent="0.25">
      <c r="A4" s="263"/>
      <c r="B4" s="264"/>
      <c r="C4" s="264"/>
      <c r="D4" s="264"/>
      <c r="E4" s="265"/>
      <c r="F4" s="5"/>
      <c r="G4" s="270" t="s">
        <v>13</v>
      </c>
      <c r="H4" s="270"/>
      <c r="I4" s="271"/>
      <c r="J4" s="6"/>
      <c r="K4" s="278"/>
      <c r="L4" s="278"/>
    </row>
    <row r="5" spans="1:12" ht="15.75" thickBot="1" x14ac:dyDescent="0.3">
      <c r="A5" s="266"/>
      <c r="B5" s="267"/>
      <c r="C5" s="267"/>
      <c r="D5" s="267"/>
      <c r="E5" s="268"/>
      <c r="F5" s="7"/>
      <c r="G5" s="276" t="s">
        <v>2</v>
      </c>
      <c r="H5" s="276"/>
      <c r="I5" s="277"/>
      <c r="J5" s="8">
        <f>SUM(J3:J4)</f>
        <v>0</v>
      </c>
      <c r="K5" s="278"/>
      <c r="L5" s="278"/>
    </row>
    <row r="6" spans="1:12" ht="6" customHeight="1" thickBot="1" x14ac:dyDescent="0.3">
      <c r="A6" s="9"/>
      <c r="B6" s="9"/>
      <c r="C6" s="9"/>
      <c r="D6" s="10"/>
      <c r="E6" s="10"/>
      <c r="F6" s="11"/>
      <c r="G6" s="11"/>
      <c r="H6" s="11"/>
      <c r="I6" s="9"/>
      <c r="J6" s="9"/>
      <c r="K6" s="9"/>
      <c r="L6" s="9"/>
    </row>
    <row r="7" spans="1:12" ht="18.75" customHeight="1" thickBot="1" x14ac:dyDescent="0.3">
      <c r="A7" s="251" t="s">
        <v>67</v>
      </c>
      <c r="B7" s="252"/>
      <c r="C7" s="252"/>
      <c r="D7" s="252"/>
      <c r="E7" s="253"/>
      <c r="F7" s="4"/>
      <c r="G7" s="279" t="s">
        <v>53</v>
      </c>
      <c r="H7" s="280"/>
      <c r="I7" s="280"/>
      <c r="J7" s="280"/>
      <c r="K7" s="280"/>
      <c r="L7" s="281"/>
    </row>
    <row r="8" spans="1:12" ht="28.7" customHeight="1" x14ac:dyDescent="0.25">
      <c r="A8" s="66"/>
      <c r="B8" s="175" t="s">
        <v>3</v>
      </c>
      <c r="C8" s="248" t="s">
        <v>70</v>
      </c>
      <c r="D8" s="249"/>
      <c r="E8" s="86" t="s">
        <v>4</v>
      </c>
      <c r="F8" s="12"/>
      <c r="G8" s="282"/>
      <c r="H8" s="282"/>
      <c r="I8" s="176" t="s">
        <v>3</v>
      </c>
      <c r="J8" s="248" t="s">
        <v>70</v>
      </c>
      <c r="K8" s="249"/>
      <c r="L8" s="208" t="s">
        <v>4</v>
      </c>
    </row>
    <row r="9" spans="1:12" ht="24.75" customHeight="1" x14ac:dyDescent="0.25">
      <c r="A9" s="172" t="s">
        <v>11</v>
      </c>
      <c r="B9" s="57">
        <f>J3</f>
        <v>0</v>
      </c>
      <c r="C9" s="55">
        <v>1</v>
      </c>
      <c r="D9" s="56" t="s">
        <v>61</v>
      </c>
      <c r="E9" s="57">
        <f>B9*C9</f>
        <v>0</v>
      </c>
      <c r="F9" s="4"/>
      <c r="G9" s="247" t="s">
        <v>11</v>
      </c>
      <c r="H9" s="247"/>
      <c r="I9" s="59">
        <f>J3</f>
        <v>0</v>
      </c>
      <c r="J9" s="58">
        <v>0.5</v>
      </c>
      <c r="K9" s="53" t="s">
        <v>61</v>
      </c>
      <c r="L9" s="57">
        <f>I9*J9</f>
        <v>0</v>
      </c>
    </row>
    <row r="10" spans="1:12" ht="24.75" customHeight="1" thickBot="1" x14ac:dyDescent="0.3">
      <c r="A10" s="173" t="s">
        <v>23</v>
      </c>
      <c r="B10" s="57">
        <f>J4</f>
        <v>0</v>
      </c>
      <c r="C10" s="64">
        <v>1</v>
      </c>
      <c r="D10" s="65" t="s">
        <v>61</v>
      </c>
      <c r="E10" s="186">
        <f>B10*C10</f>
        <v>0</v>
      </c>
      <c r="F10" s="4"/>
      <c r="G10" s="243" t="s">
        <v>23</v>
      </c>
      <c r="H10" s="243"/>
      <c r="I10" s="59">
        <f>J4</f>
        <v>0</v>
      </c>
      <c r="J10" s="58">
        <v>0.5</v>
      </c>
      <c r="K10" s="53" t="s">
        <v>61</v>
      </c>
      <c r="L10" s="186">
        <f>I10*J10</f>
        <v>0</v>
      </c>
    </row>
    <row r="11" spans="1:12" ht="21.75" customHeight="1" x14ac:dyDescent="0.25">
      <c r="A11" s="4"/>
      <c r="B11" s="283" t="s">
        <v>5</v>
      </c>
      <c r="C11" s="283"/>
      <c r="D11" s="283"/>
      <c r="E11" s="14">
        <f>SUM(E9:E10)</f>
        <v>0</v>
      </c>
      <c r="F11" s="4"/>
      <c r="G11" s="284"/>
      <c r="H11" s="284"/>
      <c r="I11" s="283" t="s">
        <v>5</v>
      </c>
      <c r="J11" s="283"/>
      <c r="K11" s="283"/>
      <c r="L11" s="13">
        <f>SUM(L9:L10)</f>
        <v>0</v>
      </c>
    </row>
    <row r="12" spans="1:12" ht="18" customHeight="1" thickBot="1" x14ac:dyDescent="0.3">
      <c r="A12" s="269"/>
      <c r="B12" s="269"/>
      <c r="C12" s="269"/>
      <c r="D12" s="269"/>
      <c r="E12" s="269"/>
      <c r="F12" s="4"/>
      <c r="G12" s="238"/>
      <c r="H12" s="238"/>
      <c r="I12" s="4"/>
      <c r="J12" s="4"/>
      <c r="K12" s="178"/>
      <c r="L12" s="4"/>
    </row>
    <row r="13" spans="1:12" ht="18.75" customHeight="1" thickBot="1" x14ac:dyDescent="0.3">
      <c r="A13" s="260" t="s">
        <v>69</v>
      </c>
      <c r="B13" s="261"/>
      <c r="C13" s="261"/>
      <c r="D13" s="261"/>
      <c r="E13" s="262"/>
      <c r="F13" s="4"/>
      <c r="G13" s="260" t="s">
        <v>43</v>
      </c>
      <c r="H13" s="261"/>
      <c r="I13" s="261"/>
      <c r="J13" s="261"/>
      <c r="K13" s="261"/>
      <c r="L13" s="262"/>
    </row>
    <row r="14" spans="1:12" ht="28.7" customHeight="1" x14ac:dyDescent="0.25">
      <c r="A14" s="63"/>
      <c r="B14" s="176" t="s">
        <v>3</v>
      </c>
      <c r="C14" s="250" t="s">
        <v>72</v>
      </c>
      <c r="D14" s="250"/>
      <c r="E14" s="176" t="s">
        <v>4</v>
      </c>
      <c r="F14" s="4"/>
      <c r="G14" s="285"/>
      <c r="H14" s="285"/>
      <c r="I14" s="176" t="s">
        <v>3</v>
      </c>
      <c r="J14" s="240" t="s">
        <v>72</v>
      </c>
      <c r="K14" s="240"/>
      <c r="L14" s="176" t="s">
        <v>4</v>
      </c>
    </row>
    <row r="15" spans="1:12" ht="24.75" customHeight="1" x14ac:dyDescent="0.25">
      <c r="A15" s="172" t="s">
        <v>11</v>
      </c>
      <c r="B15" s="57">
        <f>J3</f>
        <v>0</v>
      </c>
      <c r="C15" s="58">
        <v>1</v>
      </c>
      <c r="D15" s="62" t="s">
        <v>61</v>
      </c>
      <c r="E15" s="57">
        <f>B15*C15</f>
        <v>0</v>
      </c>
      <c r="F15" s="4"/>
      <c r="G15" s="247" t="s">
        <v>11</v>
      </c>
      <c r="H15" s="247"/>
      <c r="I15" s="57">
        <f>J3</f>
        <v>0</v>
      </c>
      <c r="J15" s="64">
        <v>0.5</v>
      </c>
      <c r="K15" s="65" t="s">
        <v>61</v>
      </c>
      <c r="L15" s="57">
        <f>I15*J15</f>
        <v>0</v>
      </c>
    </row>
    <row r="16" spans="1:12" ht="24.75" customHeight="1" thickBot="1" x14ac:dyDescent="0.3">
      <c r="A16" s="173" t="s">
        <v>23</v>
      </c>
      <c r="B16" s="57">
        <f>+J4</f>
        <v>0</v>
      </c>
      <c r="C16" s="58">
        <v>1</v>
      </c>
      <c r="D16" s="62" t="s">
        <v>61</v>
      </c>
      <c r="E16" s="186">
        <f>B16*C16</f>
        <v>0</v>
      </c>
      <c r="F16" s="4"/>
      <c r="G16" s="243" t="s">
        <v>23</v>
      </c>
      <c r="H16" s="243"/>
      <c r="I16" s="57">
        <f>J4</f>
        <v>0</v>
      </c>
      <c r="J16" s="179">
        <v>0.5</v>
      </c>
      <c r="K16" s="53" t="s">
        <v>61</v>
      </c>
      <c r="L16" s="186">
        <f>I16*J16</f>
        <v>0</v>
      </c>
    </row>
    <row r="17" spans="1:12" ht="21.75" customHeight="1" x14ac:dyDescent="0.25">
      <c r="A17" s="4"/>
      <c r="B17" s="237" t="s">
        <v>5</v>
      </c>
      <c r="C17" s="237"/>
      <c r="D17" s="237"/>
      <c r="E17" s="16">
        <f>SUM(E15:E16)</f>
        <v>0</v>
      </c>
      <c r="F17" s="4"/>
      <c r="G17" s="238"/>
      <c r="H17" s="238"/>
      <c r="I17" s="237" t="s">
        <v>5</v>
      </c>
      <c r="J17" s="237"/>
      <c r="K17" s="237"/>
      <c r="L17" s="16">
        <f>SUM(L15:L16)</f>
        <v>0</v>
      </c>
    </row>
    <row r="18" spans="1:12" ht="18" customHeight="1" thickBot="1" x14ac:dyDescent="0.3">
      <c r="A18" s="4"/>
      <c r="B18" s="4"/>
      <c r="C18" s="4"/>
      <c r="D18" s="4"/>
      <c r="E18" s="4"/>
      <c r="F18" s="4"/>
      <c r="G18" s="238"/>
      <c r="H18" s="238"/>
      <c r="I18" s="4"/>
      <c r="J18" s="4"/>
      <c r="K18" s="4"/>
      <c r="L18" s="4"/>
    </row>
    <row r="19" spans="1:12" ht="18.600000000000001" customHeight="1" thickBot="1" x14ac:dyDescent="0.3">
      <c r="A19" s="260" t="s">
        <v>41</v>
      </c>
      <c r="B19" s="261"/>
      <c r="C19" s="261"/>
      <c r="D19" s="261"/>
      <c r="E19" s="262"/>
      <c r="F19" s="51"/>
      <c r="G19" s="260" t="s">
        <v>42</v>
      </c>
      <c r="H19" s="261"/>
      <c r="I19" s="261"/>
      <c r="J19" s="261"/>
      <c r="K19" s="261"/>
      <c r="L19" s="262"/>
    </row>
    <row r="20" spans="1:12" ht="28.7" customHeight="1" x14ac:dyDescent="0.25">
      <c r="A20" s="63"/>
      <c r="B20" s="176" t="s">
        <v>3</v>
      </c>
      <c r="C20" s="240" t="s">
        <v>72</v>
      </c>
      <c r="D20" s="240"/>
      <c r="E20" s="176" t="s">
        <v>4</v>
      </c>
      <c r="F20" s="4"/>
      <c r="G20" s="285"/>
      <c r="H20" s="285"/>
      <c r="I20" s="176" t="s">
        <v>3</v>
      </c>
      <c r="J20" s="240" t="s">
        <v>72</v>
      </c>
      <c r="K20" s="240"/>
      <c r="L20" s="176" t="s">
        <v>4</v>
      </c>
    </row>
    <row r="21" spans="1:12" ht="24.75" customHeight="1" x14ac:dyDescent="0.25">
      <c r="A21" s="172" t="s">
        <v>11</v>
      </c>
      <c r="B21" s="57">
        <f>J3</f>
        <v>0</v>
      </c>
      <c r="C21" s="64">
        <v>2</v>
      </c>
      <c r="D21" s="65" t="s">
        <v>62</v>
      </c>
      <c r="E21" s="57">
        <f>B21*C21</f>
        <v>0</v>
      </c>
      <c r="F21" s="4"/>
      <c r="G21" s="286" t="s">
        <v>11</v>
      </c>
      <c r="H21" s="286"/>
      <c r="I21" s="57">
        <f>J3</f>
        <v>0</v>
      </c>
      <c r="J21" s="64">
        <v>2.5</v>
      </c>
      <c r="K21" s="65" t="s">
        <v>62</v>
      </c>
      <c r="L21" s="57">
        <f>I21*J21</f>
        <v>0</v>
      </c>
    </row>
    <row r="22" spans="1:12" ht="24.75" customHeight="1" thickBot="1" x14ac:dyDescent="0.3">
      <c r="A22" s="173" t="s">
        <v>23</v>
      </c>
      <c r="B22" s="57">
        <f>+J4</f>
        <v>0</v>
      </c>
      <c r="C22" s="179">
        <v>2</v>
      </c>
      <c r="D22" s="53" t="s">
        <v>62</v>
      </c>
      <c r="E22" s="186">
        <f>B22*C22</f>
        <v>0</v>
      </c>
      <c r="F22" s="4"/>
      <c r="G22" s="243" t="s">
        <v>23</v>
      </c>
      <c r="H22" s="243"/>
      <c r="I22" s="57">
        <f>+J4</f>
        <v>0</v>
      </c>
      <c r="J22" s="179">
        <v>2.5</v>
      </c>
      <c r="K22" s="53" t="s">
        <v>62</v>
      </c>
      <c r="L22" s="186">
        <f>I22*J22</f>
        <v>0</v>
      </c>
    </row>
    <row r="23" spans="1:12" ht="21.75" customHeight="1" x14ac:dyDescent="0.25">
      <c r="A23" s="4"/>
      <c r="B23" s="237" t="s">
        <v>5</v>
      </c>
      <c r="C23" s="237"/>
      <c r="D23" s="237"/>
      <c r="E23" s="16">
        <f>SUM(E21:E22)</f>
        <v>0</v>
      </c>
      <c r="F23" s="4"/>
      <c r="G23" s="238"/>
      <c r="H23" s="238"/>
      <c r="I23" s="237" t="s">
        <v>5</v>
      </c>
      <c r="J23" s="237"/>
      <c r="K23" s="237"/>
      <c r="L23" s="16">
        <f>SUM(L21:L22)</f>
        <v>0</v>
      </c>
    </row>
    <row r="24" spans="1:12" ht="18" customHeight="1" thickBot="1" x14ac:dyDescent="0.3">
      <c r="A24" s="4"/>
      <c r="B24" s="4"/>
      <c r="C24" s="4"/>
      <c r="D24" s="4"/>
      <c r="E24" s="4"/>
      <c r="F24" s="4"/>
      <c r="G24" s="238"/>
      <c r="H24" s="238"/>
      <c r="I24" s="4"/>
      <c r="J24" s="4"/>
      <c r="K24" s="4"/>
      <c r="L24" s="4"/>
    </row>
    <row r="25" spans="1:12" ht="18.75" customHeight="1" thickBot="1" x14ac:dyDescent="0.3">
      <c r="A25" s="257" t="s">
        <v>58</v>
      </c>
      <c r="B25" s="258"/>
      <c r="C25" s="258"/>
      <c r="D25" s="258"/>
      <c r="E25" s="259"/>
      <c r="F25" s="4"/>
      <c r="G25" s="234" t="s">
        <v>26</v>
      </c>
      <c r="H25" s="235"/>
      <c r="I25" s="235"/>
      <c r="J25" s="235"/>
      <c r="K25" s="235"/>
      <c r="L25" s="236"/>
    </row>
    <row r="26" spans="1:12" ht="28.7" customHeight="1" x14ac:dyDescent="0.25">
      <c r="A26" s="203"/>
      <c r="B26" s="198" t="s">
        <v>3</v>
      </c>
      <c r="C26" s="240" t="s">
        <v>72</v>
      </c>
      <c r="D26" s="240"/>
      <c r="E26" s="198" t="s">
        <v>4</v>
      </c>
      <c r="F26" s="4"/>
      <c r="G26" s="239"/>
      <c r="H26" s="239"/>
      <c r="I26" s="176" t="s">
        <v>3</v>
      </c>
      <c r="J26" s="240" t="s">
        <v>72</v>
      </c>
      <c r="K26" s="240"/>
      <c r="L26" s="176" t="s">
        <v>4</v>
      </c>
    </row>
    <row r="27" spans="1:12" ht="24.75" customHeight="1" x14ac:dyDescent="0.25">
      <c r="A27" s="204" t="s">
        <v>11</v>
      </c>
      <c r="B27" s="57">
        <f>J3</f>
        <v>0</v>
      </c>
      <c r="C27" s="64">
        <v>2</v>
      </c>
      <c r="D27" s="65" t="s">
        <v>276</v>
      </c>
      <c r="E27" s="57">
        <f>B27*C27</f>
        <v>0</v>
      </c>
      <c r="F27" s="4"/>
      <c r="G27" s="247" t="s">
        <v>11</v>
      </c>
      <c r="H27" s="247"/>
      <c r="I27" s="57">
        <f>J3</f>
        <v>0</v>
      </c>
      <c r="J27" s="64">
        <v>0.5</v>
      </c>
      <c r="K27" s="65" t="s">
        <v>61</v>
      </c>
      <c r="L27" s="57">
        <f>I27*J27</f>
        <v>0</v>
      </c>
    </row>
    <row r="28" spans="1:12" ht="24.75" customHeight="1" thickBot="1" x14ac:dyDescent="0.3">
      <c r="A28" s="204" t="s">
        <v>23</v>
      </c>
      <c r="B28" s="57">
        <f>+J4</f>
        <v>0</v>
      </c>
      <c r="C28" s="179">
        <v>2</v>
      </c>
      <c r="D28" s="53" t="s">
        <v>277</v>
      </c>
      <c r="E28" s="186">
        <f>B28*C28</f>
        <v>0</v>
      </c>
      <c r="F28" s="4"/>
      <c r="G28" s="243" t="s">
        <v>23</v>
      </c>
      <c r="H28" s="243"/>
      <c r="I28" s="57">
        <f>J4</f>
        <v>0</v>
      </c>
      <c r="J28" s="179">
        <v>0.5</v>
      </c>
      <c r="K28" s="53" t="s">
        <v>61</v>
      </c>
      <c r="L28" s="186">
        <f>I28*J28</f>
        <v>0</v>
      </c>
    </row>
    <row r="29" spans="1:12" ht="21.75" customHeight="1" x14ac:dyDescent="0.25">
      <c r="A29" s="241" t="s">
        <v>278</v>
      </c>
      <c r="B29" s="241"/>
      <c r="C29" s="241"/>
      <c r="D29" s="241"/>
      <c r="E29" s="16">
        <f>SUM(E27:E28)</f>
        <v>0</v>
      </c>
      <c r="F29" s="4"/>
      <c r="G29" s="238"/>
      <c r="H29" s="238"/>
      <c r="I29" s="237" t="s">
        <v>5</v>
      </c>
      <c r="J29" s="237"/>
      <c r="K29" s="237"/>
      <c r="L29" s="19">
        <f>SUM(L27:L28)</f>
        <v>0</v>
      </c>
    </row>
    <row r="30" spans="1:12" ht="18" customHeight="1" x14ac:dyDescent="0.25">
      <c r="A30" s="242" t="s">
        <v>279</v>
      </c>
      <c r="B30" s="242"/>
      <c r="C30" s="242"/>
      <c r="D30" s="242"/>
      <c r="E30" s="242"/>
      <c r="F30" s="242"/>
      <c r="G30" s="205"/>
      <c r="H30" s="205"/>
      <c r="I30" s="4"/>
      <c r="J30" s="24"/>
      <c r="K30" s="24"/>
      <c r="L30" s="41"/>
    </row>
    <row r="31" spans="1:12" x14ac:dyDescent="0.25">
      <c r="A31" s="242"/>
      <c r="B31" s="242"/>
      <c r="C31" s="242"/>
      <c r="D31" s="242"/>
      <c r="E31" s="242"/>
      <c r="F31" s="242"/>
      <c r="G31" s="205"/>
      <c r="H31" s="205"/>
      <c r="I31" s="200"/>
      <c r="J31" s="200"/>
      <c r="K31" s="200"/>
      <c r="L31" s="200"/>
    </row>
    <row r="32" spans="1:12" ht="19.5" customHeight="1" x14ac:dyDescent="0.25">
      <c r="A32" s="242"/>
      <c r="B32" s="242"/>
      <c r="C32" s="242"/>
      <c r="D32" s="242"/>
      <c r="E32" s="242"/>
      <c r="F32" s="242"/>
      <c r="G32" s="205"/>
      <c r="H32" s="205"/>
      <c r="I32" s="199"/>
      <c r="J32" s="199"/>
      <c r="K32" s="199"/>
      <c r="L32" s="199"/>
    </row>
    <row r="33" spans="1:12" ht="15.75" customHeight="1" x14ac:dyDescent="0.25">
      <c r="A33" s="205"/>
      <c r="B33" s="205"/>
      <c r="C33" s="205"/>
      <c r="D33" s="205"/>
      <c r="E33" s="205"/>
      <c r="F33" s="205"/>
      <c r="G33" s="205"/>
      <c r="H33" s="205"/>
      <c r="I33" s="201"/>
      <c r="J33" s="201"/>
      <c r="K33" s="201"/>
      <c r="L33" s="201"/>
    </row>
    <row r="34" spans="1:12" ht="43.5" customHeight="1" thickBot="1" x14ac:dyDescent="0.3">
      <c r="A34" s="4"/>
      <c r="B34" s="4"/>
      <c r="C34" s="4"/>
      <c r="D34" s="4"/>
      <c r="E34" s="4"/>
      <c r="F34" s="4"/>
      <c r="G34" s="4"/>
      <c r="H34" s="4"/>
      <c r="I34" s="4"/>
      <c r="J34" s="4"/>
      <c r="K34" s="4"/>
      <c r="L34" s="4"/>
    </row>
    <row r="35" spans="1:12" ht="18.75" customHeight="1" thickBot="1" x14ac:dyDescent="0.3">
      <c r="A35" s="244" t="s">
        <v>59</v>
      </c>
      <c r="B35" s="245"/>
      <c r="C35" s="245"/>
      <c r="D35" s="245"/>
      <c r="E35" s="246"/>
      <c r="F35" s="4"/>
      <c r="G35" s="234" t="s">
        <v>28</v>
      </c>
      <c r="H35" s="235"/>
      <c r="I35" s="235"/>
      <c r="J35" s="235"/>
      <c r="K35" s="235"/>
      <c r="L35" s="236"/>
    </row>
    <row r="36" spans="1:12" ht="27.75" customHeight="1" x14ac:dyDescent="0.25">
      <c r="A36" s="69"/>
      <c r="B36" s="176" t="s">
        <v>3</v>
      </c>
      <c r="C36" s="240" t="s">
        <v>72</v>
      </c>
      <c r="D36" s="240"/>
      <c r="E36" s="176" t="s">
        <v>4</v>
      </c>
      <c r="F36" s="4"/>
      <c r="G36" s="239"/>
      <c r="H36" s="239"/>
      <c r="I36" s="176" t="s">
        <v>3</v>
      </c>
      <c r="J36" s="240" t="s">
        <v>72</v>
      </c>
      <c r="K36" s="240"/>
      <c r="L36" s="176" t="s">
        <v>4</v>
      </c>
    </row>
    <row r="37" spans="1:12" ht="24.75" customHeight="1" x14ac:dyDescent="0.25">
      <c r="A37" s="172" t="s">
        <v>11</v>
      </c>
      <c r="B37" s="57">
        <f>J3</f>
        <v>0</v>
      </c>
      <c r="C37" s="64">
        <v>4</v>
      </c>
      <c r="D37" s="56" t="s">
        <v>63</v>
      </c>
      <c r="E37" s="57">
        <f>B37*C37</f>
        <v>0</v>
      </c>
      <c r="F37" s="4"/>
      <c r="G37" s="247" t="s">
        <v>11</v>
      </c>
      <c r="H37" s="247"/>
      <c r="I37" s="57">
        <f>J3</f>
        <v>0</v>
      </c>
      <c r="J37" s="64">
        <v>2</v>
      </c>
      <c r="K37" s="56" t="s">
        <v>60</v>
      </c>
      <c r="L37" s="57">
        <f>I37*J37</f>
        <v>0</v>
      </c>
    </row>
    <row r="38" spans="1:12" ht="24.75" customHeight="1" thickBot="1" x14ac:dyDescent="0.3">
      <c r="A38" s="173" t="s">
        <v>23</v>
      </c>
      <c r="B38" s="57">
        <f>J4</f>
        <v>0</v>
      </c>
      <c r="C38" s="179">
        <v>4</v>
      </c>
      <c r="D38" s="52" t="s">
        <v>63</v>
      </c>
      <c r="E38" s="186">
        <f>B38*C38</f>
        <v>0</v>
      </c>
      <c r="F38" s="4"/>
      <c r="G38" s="243" t="s">
        <v>23</v>
      </c>
      <c r="H38" s="243"/>
      <c r="I38" s="57">
        <f>J4</f>
        <v>0</v>
      </c>
      <c r="J38" s="179">
        <v>2</v>
      </c>
      <c r="K38" s="52" t="s">
        <v>60</v>
      </c>
      <c r="L38" s="186">
        <f>I38*J38</f>
        <v>0</v>
      </c>
    </row>
    <row r="39" spans="1:12" ht="21.75" customHeight="1" x14ac:dyDescent="0.25">
      <c r="A39" s="4"/>
      <c r="B39" s="237" t="s">
        <v>9</v>
      </c>
      <c r="C39" s="237"/>
      <c r="D39" s="237"/>
      <c r="E39" s="19">
        <f>SUM(E37:E38)</f>
        <v>0</v>
      </c>
      <c r="F39" s="4"/>
      <c r="G39" s="238"/>
      <c r="H39" s="238"/>
      <c r="I39" s="237" t="s">
        <v>6</v>
      </c>
      <c r="J39" s="237"/>
      <c r="K39" s="237"/>
      <c r="L39" s="19">
        <f>SUM(L37:L38)</f>
        <v>0</v>
      </c>
    </row>
    <row r="40" spans="1:12" ht="18" customHeight="1" thickBot="1" x14ac:dyDescent="0.3">
      <c r="A40" s="4"/>
      <c r="B40" s="4"/>
      <c r="C40" s="4"/>
      <c r="D40" s="4"/>
      <c r="E40" s="4"/>
      <c r="F40" s="4"/>
      <c r="G40" s="238"/>
      <c r="H40" s="238"/>
      <c r="I40" s="46"/>
      <c r="J40" s="46"/>
      <c r="K40" s="46"/>
      <c r="L40" s="46"/>
    </row>
    <row r="41" spans="1:12" ht="19.5" customHeight="1" thickBot="1" x14ac:dyDescent="0.3">
      <c r="A41" s="234" t="s">
        <v>10</v>
      </c>
      <c r="B41" s="235"/>
      <c r="C41" s="235"/>
      <c r="D41" s="235"/>
      <c r="E41" s="236"/>
      <c r="F41" s="4"/>
      <c r="G41" s="234" t="s">
        <v>29</v>
      </c>
      <c r="H41" s="235"/>
      <c r="I41" s="235"/>
      <c r="J41" s="235"/>
      <c r="K41" s="235"/>
      <c r="L41" s="236"/>
    </row>
    <row r="42" spans="1:12" ht="28.5" customHeight="1" x14ac:dyDescent="0.25">
      <c r="A42" s="69"/>
      <c r="B42" s="176" t="s">
        <v>3</v>
      </c>
      <c r="C42" s="240" t="s">
        <v>72</v>
      </c>
      <c r="D42" s="240"/>
      <c r="E42" s="176" t="s">
        <v>4</v>
      </c>
      <c r="F42" s="4"/>
      <c r="G42" s="239"/>
      <c r="H42" s="239"/>
      <c r="I42" s="176" t="s">
        <v>3</v>
      </c>
      <c r="J42" s="240" t="s">
        <v>72</v>
      </c>
      <c r="K42" s="240"/>
      <c r="L42" s="176" t="s">
        <v>4</v>
      </c>
    </row>
    <row r="43" spans="1:12" ht="24.75" customHeight="1" x14ac:dyDescent="0.25">
      <c r="A43" s="172" t="s">
        <v>11</v>
      </c>
      <c r="B43" s="57">
        <f>J3</f>
        <v>0</v>
      </c>
      <c r="C43" s="64">
        <v>1</v>
      </c>
      <c r="D43" s="65" t="s">
        <v>64</v>
      </c>
      <c r="E43" s="57">
        <f>B43*C43</f>
        <v>0</v>
      </c>
      <c r="F43" s="4"/>
      <c r="G43" s="247" t="s">
        <v>11</v>
      </c>
      <c r="H43" s="247"/>
      <c r="I43" s="57">
        <f>J3</f>
        <v>0</v>
      </c>
      <c r="J43" s="64">
        <v>2</v>
      </c>
      <c r="K43" s="56" t="s">
        <v>60</v>
      </c>
      <c r="L43" s="57">
        <f>I43*J43</f>
        <v>0</v>
      </c>
    </row>
    <row r="44" spans="1:12" ht="24.75" customHeight="1" thickBot="1" x14ac:dyDescent="0.3">
      <c r="A44" s="173" t="s">
        <v>23</v>
      </c>
      <c r="B44" s="57">
        <f>J4</f>
        <v>0</v>
      </c>
      <c r="C44" s="179">
        <v>1</v>
      </c>
      <c r="D44" s="53" t="s">
        <v>64</v>
      </c>
      <c r="E44" s="186">
        <f>B44*C44</f>
        <v>0</v>
      </c>
      <c r="F44" s="4"/>
      <c r="G44" s="243" t="s">
        <v>23</v>
      </c>
      <c r="H44" s="243"/>
      <c r="I44" s="57">
        <f>+J4</f>
        <v>0</v>
      </c>
      <c r="J44" s="179">
        <v>2</v>
      </c>
      <c r="K44" s="52" t="s">
        <v>60</v>
      </c>
      <c r="L44" s="186">
        <f>I44*J44</f>
        <v>0</v>
      </c>
    </row>
    <row r="45" spans="1:12" ht="21" customHeight="1" x14ac:dyDescent="0.25">
      <c r="A45" s="4"/>
      <c r="B45" s="237" t="s">
        <v>7</v>
      </c>
      <c r="C45" s="237"/>
      <c r="D45" s="237"/>
      <c r="E45" s="19">
        <f>SUM(E43:E44)</f>
        <v>0</v>
      </c>
      <c r="F45" s="4"/>
      <c r="G45" s="238"/>
      <c r="H45" s="238"/>
      <c r="I45" s="237" t="s">
        <v>6</v>
      </c>
      <c r="J45" s="237"/>
      <c r="K45" s="237"/>
      <c r="L45" s="19">
        <f>SUM(L43:L44)</f>
        <v>0</v>
      </c>
    </row>
    <row r="46" spans="1:12" ht="18" customHeight="1" thickBot="1" x14ac:dyDescent="0.3">
      <c r="A46" s="4"/>
      <c r="B46" s="4"/>
      <c r="C46" s="4"/>
      <c r="D46" s="4"/>
      <c r="E46" s="4"/>
      <c r="F46" s="4"/>
      <c r="G46" s="238"/>
      <c r="H46" s="238"/>
      <c r="I46" s="4"/>
      <c r="J46" s="4"/>
      <c r="K46" s="4"/>
      <c r="L46" s="4"/>
    </row>
    <row r="47" spans="1:12" ht="18.75" customHeight="1" thickBot="1" x14ac:dyDescent="0.3">
      <c r="A47" s="234" t="s">
        <v>263</v>
      </c>
      <c r="B47" s="235"/>
      <c r="C47" s="235"/>
      <c r="D47" s="235"/>
      <c r="E47" s="236"/>
      <c r="F47" s="43" t="s">
        <v>0</v>
      </c>
      <c r="G47" s="234" t="s">
        <v>262</v>
      </c>
      <c r="H47" s="235"/>
      <c r="I47" s="235"/>
      <c r="J47" s="235"/>
      <c r="K47" s="235"/>
      <c r="L47" s="236"/>
    </row>
    <row r="48" spans="1:12" ht="28.5" customHeight="1" x14ac:dyDescent="0.25">
      <c r="A48" s="69"/>
      <c r="B48" s="176" t="s">
        <v>3</v>
      </c>
      <c r="C48" s="240" t="s">
        <v>72</v>
      </c>
      <c r="D48" s="240"/>
      <c r="E48" s="176" t="s">
        <v>4</v>
      </c>
      <c r="F48" s="43"/>
      <c r="G48" s="239"/>
      <c r="H48" s="239"/>
      <c r="I48" s="176" t="s">
        <v>3</v>
      </c>
      <c r="J48" s="240" t="s">
        <v>72</v>
      </c>
      <c r="K48" s="240"/>
      <c r="L48" s="176" t="s">
        <v>4</v>
      </c>
    </row>
    <row r="49" spans="1:12" ht="24.75" customHeight="1" x14ac:dyDescent="0.25">
      <c r="A49" s="172" t="s">
        <v>11</v>
      </c>
      <c r="B49" s="57">
        <f>J3</f>
        <v>0</v>
      </c>
      <c r="C49" s="64">
        <v>8</v>
      </c>
      <c r="D49" s="56" t="s">
        <v>60</v>
      </c>
      <c r="E49" s="57">
        <f>B49*C49</f>
        <v>0</v>
      </c>
      <c r="F49" s="4"/>
      <c r="G49" s="247" t="s">
        <v>11</v>
      </c>
      <c r="H49" s="247"/>
      <c r="I49" s="57">
        <f>J3</f>
        <v>0</v>
      </c>
      <c r="J49" s="64">
        <v>1</v>
      </c>
      <c r="K49" s="65" t="s">
        <v>61</v>
      </c>
      <c r="L49" s="57">
        <f>I49*J49</f>
        <v>0</v>
      </c>
    </row>
    <row r="50" spans="1:12" ht="24.75" customHeight="1" thickBot="1" x14ac:dyDescent="0.3">
      <c r="A50" s="173" t="s">
        <v>12</v>
      </c>
      <c r="B50" s="57">
        <f>J4</f>
        <v>0</v>
      </c>
      <c r="C50" s="179">
        <v>8</v>
      </c>
      <c r="D50" s="52" t="s">
        <v>60</v>
      </c>
      <c r="E50" s="186">
        <f>B50*C50</f>
        <v>0</v>
      </c>
      <c r="F50" s="4"/>
      <c r="G50" s="243" t="s">
        <v>23</v>
      </c>
      <c r="H50" s="243"/>
      <c r="I50" s="57">
        <f>J4</f>
        <v>0</v>
      </c>
      <c r="J50" s="179">
        <v>1</v>
      </c>
      <c r="K50" s="53" t="s">
        <v>61</v>
      </c>
      <c r="L50" s="186">
        <f>I50*J50</f>
        <v>0</v>
      </c>
    </row>
    <row r="51" spans="1:12" ht="21.75" customHeight="1" x14ac:dyDescent="0.25">
      <c r="A51" s="4"/>
      <c r="B51" s="237" t="s">
        <v>6</v>
      </c>
      <c r="C51" s="237"/>
      <c r="D51" s="237"/>
      <c r="E51" s="19">
        <f>SUM(E49:E50)</f>
        <v>0</v>
      </c>
      <c r="F51" s="4"/>
      <c r="G51" s="238"/>
      <c r="H51" s="238"/>
      <c r="I51" s="237" t="s">
        <v>5</v>
      </c>
      <c r="J51" s="237"/>
      <c r="K51" s="237"/>
      <c r="L51" s="19">
        <f>SUM(L49:L50)</f>
        <v>0</v>
      </c>
    </row>
    <row r="52" spans="1:12" ht="18" customHeight="1" thickBot="1" x14ac:dyDescent="0.3">
      <c r="A52" s="180"/>
      <c r="B52" s="181"/>
      <c r="C52" s="181"/>
      <c r="D52" s="181"/>
      <c r="E52" s="181"/>
      <c r="F52" s="4"/>
      <c r="G52" s="180"/>
      <c r="H52" s="180"/>
      <c r="I52" s="180"/>
      <c r="J52" s="180"/>
      <c r="K52" s="180"/>
      <c r="L52" s="180"/>
    </row>
    <row r="53" spans="1:12" ht="29.45" customHeight="1" thickBot="1" x14ac:dyDescent="0.3">
      <c r="A53" s="287" t="s">
        <v>44</v>
      </c>
      <c r="B53" s="288"/>
      <c r="C53" s="288"/>
      <c r="D53" s="288"/>
      <c r="E53" s="289"/>
      <c r="F53" s="43" t="s">
        <v>0</v>
      </c>
      <c r="G53" s="287" t="s">
        <v>45</v>
      </c>
      <c r="H53" s="288"/>
      <c r="I53" s="288"/>
      <c r="J53" s="288"/>
      <c r="K53" s="288"/>
      <c r="L53" s="289"/>
    </row>
    <row r="54" spans="1:12" ht="28.5" customHeight="1" x14ac:dyDescent="0.25">
      <c r="A54" s="69"/>
      <c r="B54" s="176" t="s">
        <v>3</v>
      </c>
      <c r="C54" s="240" t="s">
        <v>72</v>
      </c>
      <c r="D54" s="240"/>
      <c r="E54" s="176" t="s">
        <v>4</v>
      </c>
      <c r="F54" s="43"/>
      <c r="G54" s="239"/>
      <c r="H54" s="239"/>
      <c r="I54" s="176" t="s">
        <v>3</v>
      </c>
      <c r="J54" s="240" t="s">
        <v>72</v>
      </c>
      <c r="K54" s="240"/>
      <c r="L54" s="176" t="s">
        <v>4</v>
      </c>
    </row>
    <row r="55" spans="1:12" ht="24.75" customHeight="1" x14ac:dyDescent="0.25">
      <c r="A55" s="172" t="s">
        <v>11</v>
      </c>
      <c r="B55" s="57">
        <f>J3</f>
        <v>0</v>
      </c>
      <c r="C55" s="55">
        <v>0.5</v>
      </c>
      <c r="D55" s="56" t="s">
        <v>61</v>
      </c>
      <c r="E55" s="57">
        <f>B55*C55</f>
        <v>0</v>
      </c>
      <c r="F55" s="4"/>
      <c r="G55" s="247" t="s">
        <v>11</v>
      </c>
      <c r="H55" s="247"/>
      <c r="I55" s="57">
        <f>J3</f>
        <v>0</v>
      </c>
      <c r="J55" s="55">
        <v>4</v>
      </c>
      <c r="K55" s="56" t="s">
        <v>60</v>
      </c>
      <c r="L55" s="57">
        <f>I55*J55</f>
        <v>0</v>
      </c>
    </row>
    <row r="56" spans="1:12" ht="24.75" customHeight="1" thickBot="1" x14ac:dyDescent="0.3">
      <c r="A56" s="173" t="s">
        <v>23</v>
      </c>
      <c r="B56" s="57">
        <f>J4</f>
        <v>0</v>
      </c>
      <c r="C56" s="182">
        <v>0.5</v>
      </c>
      <c r="D56" s="52" t="s">
        <v>61</v>
      </c>
      <c r="E56" s="186">
        <f>B56*C56</f>
        <v>0</v>
      </c>
      <c r="F56" s="4"/>
      <c r="G56" s="243" t="s">
        <v>23</v>
      </c>
      <c r="H56" s="243"/>
      <c r="I56" s="57">
        <f>J4</f>
        <v>0</v>
      </c>
      <c r="J56" s="182">
        <v>4</v>
      </c>
      <c r="K56" s="52" t="s">
        <v>65</v>
      </c>
      <c r="L56" s="186">
        <f>I56*J56</f>
        <v>0</v>
      </c>
    </row>
    <row r="57" spans="1:12" ht="21.75" customHeight="1" x14ac:dyDescent="0.25">
      <c r="A57" s="4"/>
      <c r="B57" s="237" t="s">
        <v>5</v>
      </c>
      <c r="C57" s="237"/>
      <c r="D57" s="237"/>
      <c r="E57" s="19">
        <f>SUM(E55:E56)</f>
        <v>0</v>
      </c>
      <c r="F57" s="4"/>
      <c r="G57" s="284"/>
      <c r="H57" s="284"/>
      <c r="I57" s="283" t="s">
        <v>6</v>
      </c>
      <c r="J57" s="283"/>
      <c r="K57" s="283"/>
      <c r="L57" s="19">
        <f>SUM(L55:L56)</f>
        <v>0</v>
      </c>
    </row>
    <row r="58" spans="1:12" ht="18" customHeight="1" thickBot="1" x14ac:dyDescent="0.3">
      <c r="A58" s="4"/>
      <c r="B58" s="4"/>
      <c r="C58" s="4"/>
      <c r="D58" s="4"/>
      <c r="E58" s="4"/>
      <c r="F58" s="4"/>
      <c r="G58" s="4"/>
      <c r="H58" s="4"/>
      <c r="I58" s="4"/>
      <c r="J58" s="24"/>
      <c r="K58" s="24"/>
      <c r="L58" s="18"/>
    </row>
    <row r="59" spans="1:12" ht="18" customHeight="1" thickBot="1" x14ac:dyDescent="0.3">
      <c r="A59" s="234" t="s">
        <v>21</v>
      </c>
      <c r="B59" s="235"/>
      <c r="C59" s="235"/>
      <c r="D59" s="235"/>
      <c r="E59" s="236"/>
      <c r="F59" s="43" t="s">
        <v>0</v>
      </c>
      <c r="G59" s="234" t="s">
        <v>22</v>
      </c>
      <c r="H59" s="235"/>
      <c r="I59" s="235"/>
      <c r="J59" s="235"/>
      <c r="K59" s="235"/>
      <c r="L59" s="236"/>
    </row>
    <row r="60" spans="1:12" ht="28.5" customHeight="1" x14ac:dyDescent="0.25">
      <c r="A60" s="69"/>
      <c r="B60" s="176" t="s">
        <v>3</v>
      </c>
      <c r="C60" s="240" t="s">
        <v>72</v>
      </c>
      <c r="D60" s="240"/>
      <c r="E60" s="176" t="s">
        <v>4</v>
      </c>
      <c r="F60" s="43"/>
      <c r="G60" s="239"/>
      <c r="H60" s="239"/>
      <c r="I60" s="176" t="s">
        <v>3</v>
      </c>
      <c r="J60" s="250" t="s">
        <v>72</v>
      </c>
      <c r="K60" s="250"/>
      <c r="L60" s="176" t="s">
        <v>4</v>
      </c>
    </row>
    <row r="61" spans="1:12" ht="24.75" customHeight="1" x14ac:dyDescent="0.25">
      <c r="A61" s="67" t="s">
        <v>11</v>
      </c>
      <c r="B61" s="54">
        <f>J3</f>
        <v>0</v>
      </c>
      <c r="C61" s="64">
        <v>0.5</v>
      </c>
      <c r="D61" s="68" t="s">
        <v>61</v>
      </c>
      <c r="E61" s="57">
        <f>B61*C61</f>
        <v>0</v>
      </c>
      <c r="F61" s="4"/>
      <c r="G61" s="247" t="s">
        <v>11</v>
      </c>
      <c r="H61" s="247"/>
      <c r="I61" s="57">
        <f>J3</f>
        <v>0</v>
      </c>
      <c r="J61" s="58">
        <v>4.4000000000000004</v>
      </c>
      <c r="K61" s="62" t="s">
        <v>60</v>
      </c>
      <c r="L61" s="57">
        <f>I61*J61</f>
        <v>0</v>
      </c>
    </row>
    <row r="62" spans="1:12" ht="24.75" customHeight="1" thickBot="1" x14ac:dyDescent="0.3">
      <c r="A62" s="173" t="s">
        <v>23</v>
      </c>
      <c r="B62" s="57">
        <f>J4</f>
        <v>0</v>
      </c>
      <c r="C62" s="179">
        <v>0.5</v>
      </c>
      <c r="D62" s="53" t="s">
        <v>61</v>
      </c>
      <c r="E62" s="186">
        <f>B62*C62</f>
        <v>0</v>
      </c>
      <c r="F62" s="4"/>
      <c r="G62" s="243" t="s">
        <v>23</v>
      </c>
      <c r="H62" s="243"/>
      <c r="I62" s="57">
        <f>J4</f>
        <v>0</v>
      </c>
      <c r="J62" s="58">
        <v>4.4000000000000004</v>
      </c>
      <c r="K62" s="62" t="s">
        <v>60</v>
      </c>
      <c r="L62" s="186">
        <f>I62*J62</f>
        <v>0</v>
      </c>
    </row>
    <row r="63" spans="1:12" ht="19.5" customHeight="1" x14ac:dyDescent="0.25">
      <c r="A63" s="4"/>
      <c r="B63" s="237" t="s">
        <v>5</v>
      </c>
      <c r="C63" s="237"/>
      <c r="D63" s="237"/>
      <c r="E63" s="19">
        <f>SUM(E61:E62)</f>
        <v>0</v>
      </c>
      <c r="F63" s="4"/>
      <c r="G63" s="238"/>
      <c r="H63" s="238"/>
      <c r="I63" s="237" t="s">
        <v>6</v>
      </c>
      <c r="J63" s="237"/>
      <c r="K63" s="237"/>
      <c r="L63" s="19">
        <f>SUM(L61:L62)</f>
        <v>0</v>
      </c>
    </row>
    <row r="64" spans="1:12" ht="18" customHeight="1" x14ac:dyDescent="0.25">
      <c r="A64" s="4"/>
      <c r="B64" s="4"/>
      <c r="C64" s="4"/>
      <c r="D64" s="4"/>
      <c r="E64" s="4"/>
      <c r="F64" s="4"/>
      <c r="G64" s="238"/>
      <c r="H64" s="238"/>
      <c r="I64" s="238"/>
      <c r="J64" s="238"/>
      <c r="K64" s="238"/>
      <c r="L64" s="4"/>
    </row>
  </sheetData>
  <sheetProtection algorithmName="SHA-512" hashValue="lpLsK+mw14+q7C6LFpRg9njb73lm/I9QKfkJCR+s4N80JA0hxFJpp/EEMVAQ515C+aXySNA+hKmiQ8g6IT5Tyw==" saltValue="jx9aXoYRdY+BHkSmXtbA3g==" spinCount="100000" sheet="1" objects="1" scenarios="1" selectLockedCells="1"/>
  <mergeCells count="106">
    <mergeCell ref="G56:H56"/>
    <mergeCell ref="G50:H50"/>
    <mergeCell ref="G45:H45"/>
    <mergeCell ref="G64:H64"/>
    <mergeCell ref="I64:K64"/>
    <mergeCell ref="B63:D63"/>
    <mergeCell ref="B57:D57"/>
    <mergeCell ref="B51:D51"/>
    <mergeCell ref="G60:H60"/>
    <mergeCell ref="G61:H61"/>
    <mergeCell ref="G62:H62"/>
    <mergeCell ref="I63:K63"/>
    <mergeCell ref="G63:H63"/>
    <mergeCell ref="C54:D54"/>
    <mergeCell ref="J54:K54"/>
    <mergeCell ref="J60:K60"/>
    <mergeCell ref="C60:D60"/>
    <mergeCell ref="G53:L53"/>
    <mergeCell ref="G59:L59"/>
    <mergeCell ref="A59:E59"/>
    <mergeCell ref="A53:E53"/>
    <mergeCell ref="I57:K57"/>
    <mergeCell ref="G57:H57"/>
    <mergeCell ref="G54:H54"/>
    <mergeCell ref="G55:H55"/>
    <mergeCell ref="G27:H27"/>
    <mergeCell ref="G16:H16"/>
    <mergeCell ref="G14:H14"/>
    <mergeCell ref="G13:L13"/>
    <mergeCell ref="G21:H21"/>
    <mergeCell ref="G22:H22"/>
    <mergeCell ref="G20:H20"/>
    <mergeCell ref="G19:L19"/>
    <mergeCell ref="G49:H49"/>
    <mergeCell ref="G10:H10"/>
    <mergeCell ref="I11:K11"/>
    <mergeCell ref="B11:D11"/>
    <mergeCell ref="B17:D17"/>
    <mergeCell ref="I17:K17"/>
    <mergeCell ref="B23:D23"/>
    <mergeCell ref="A41:E41"/>
    <mergeCell ref="G35:L35"/>
    <mergeCell ref="G36:H36"/>
    <mergeCell ref="G37:H37"/>
    <mergeCell ref="G38:H38"/>
    <mergeCell ref="I39:K39"/>
    <mergeCell ref="B39:D39"/>
    <mergeCell ref="G41:L41"/>
    <mergeCell ref="G23:H23"/>
    <mergeCell ref="G24:H24"/>
    <mergeCell ref="G11:H11"/>
    <mergeCell ref="G12:H12"/>
    <mergeCell ref="G17:H17"/>
    <mergeCell ref="G18:H18"/>
    <mergeCell ref="G29:H29"/>
    <mergeCell ref="G40:H40"/>
    <mergeCell ref="G25:L25"/>
    <mergeCell ref="G26:H26"/>
    <mergeCell ref="G39:H39"/>
    <mergeCell ref="J8:K8"/>
    <mergeCell ref="C8:D8"/>
    <mergeCell ref="C14:D14"/>
    <mergeCell ref="J14:K14"/>
    <mergeCell ref="A7:E7"/>
    <mergeCell ref="A1:L1"/>
    <mergeCell ref="A25:E25"/>
    <mergeCell ref="A13:E13"/>
    <mergeCell ref="A19:E19"/>
    <mergeCell ref="A2:E5"/>
    <mergeCell ref="A12:E12"/>
    <mergeCell ref="C20:D20"/>
    <mergeCell ref="J20:K20"/>
    <mergeCell ref="I23:K23"/>
    <mergeCell ref="G15:H15"/>
    <mergeCell ref="G4:I4"/>
    <mergeCell ref="G3:I3"/>
    <mergeCell ref="G2:I2"/>
    <mergeCell ref="G5:I5"/>
    <mergeCell ref="K2:L5"/>
    <mergeCell ref="G7:L7"/>
    <mergeCell ref="G8:H8"/>
    <mergeCell ref="G9:H9"/>
    <mergeCell ref="A47:E47"/>
    <mergeCell ref="B45:D45"/>
    <mergeCell ref="G46:H46"/>
    <mergeCell ref="G47:L47"/>
    <mergeCell ref="I45:K45"/>
    <mergeCell ref="G48:H48"/>
    <mergeCell ref="G51:H51"/>
    <mergeCell ref="I51:K51"/>
    <mergeCell ref="C26:D26"/>
    <mergeCell ref="A29:D29"/>
    <mergeCell ref="A30:F32"/>
    <mergeCell ref="J48:K48"/>
    <mergeCell ref="C48:D48"/>
    <mergeCell ref="C42:D42"/>
    <mergeCell ref="C36:D36"/>
    <mergeCell ref="J36:K36"/>
    <mergeCell ref="J42:K42"/>
    <mergeCell ref="J26:K26"/>
    <mergeCell ref="G28:H28"/>
    <mergeCell ref="I29:K29"/>
    <mergeCell ref="A35:E35"/>
    <mergeCell ref="G42:H42"/>
    <mergeCell ref="G43:H43"/>
    <mergeCell ref="G44:H44"/>
  </mergeCells>
  <phoneticPr fontId="43" type="noConversion"/>
  <printOptions horizontalCentered="1"/>
  <pageMargins left="0.25" right="0.25" top="0.75" bottom="0.25" header="0.3" footer="0.3"/>
  <pageSetup orientation="portrait" r:id="rId1"/>
  <headerFooter>
    <oddHeader>&amp;C&amp;"-,Bold"&amp;18Breakfast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Q64"/>
  <sheetViews>
    <sheetView showGridLines="0" showRowColHeaders="0" showRuler="0" view="pageLayout" zoomScaleNormal="100" workbookViewId="0">
      <selection activeCell="J63" sqref="J63"/>
    </sheetView>
  </sheetViews>
  <sheetFormatPr defaultColWidth="0" defaultRowHeight="15" zeroHeight="1" x14ac:dyDescent="0.25"/>
  <cols>
    <col min="1" max="1" width="12" style="2" customWidth="1"/>
    <col min="2" max="2" width="8.85546875" style="2" customWidth="1"/>
    <col min="3" max="4" width="8.28515625" style="2" customWidth="1"/>
    <col min="5" max="5" width="8.85546875" style="2" customWidth="1"/>
    <col min="6" max="6" width="3.140625" style="2" customWidth="1"/>
    <col min="7" max="7" width="1.28515625" style="2" customWidth="1"/>
    <col min="8" max="8" width="12" style="2" customWidth="1"/>
    <col min="9" max="9" width="8.85546875" style="2" customWidth="1"/>
    <col min="10" max="11" width="8.28515625" style="2" customWidth="1"/>
    <col min="12" max="12" width="8.85546875" style="2" customWidth="1"/>
    <col min="13" max="17" width="0" style="2" hidden="1" customWidth="1"/>
    <col min="18" max="16384" width="9.140625" style="2" hidden="1"/>
  </cols>
  <sheetData>
    <row r="1" spans="1:12" ht="26.25" customHeight="1" thickBot="1" x14ac:dyDescent="0.4">
      <c r="A1" s="254" t="s">
        <v>74</v>
      </c>
      <c r="B1" s="255"/>
      <c r="C1" s="255"/>
      <c r="D1" s="255"/>
      <c r="E1" s="255"/>
      <c r="F1" s="255"/>
      <c r="G1" s="255"/>
      <c r="H1" s="255"/>
      <c r="I1" s="255"/>
      <c r="J1" s="297"/>
      <c r="K1" s="255"/>
      <c r="L1" s="256"/>
    </row>
    <row r="2" spans="1:12" ht="18.75" customHeight="1" x14ac:dyDescent="0.25">
      <c r="A2" s="306" t="s">
        <v>56</v>
      </c>
      <c r="B2" s="306"/>
      <c r="C2" s="306"/>
      <c r="D2" s="306"/>
      <c r="E2" s="306"/>
      <c r="F2" s="3"/>
      <c r="G2" s="3"/>
      <c r="H2" s="298"/>
      <c r="I2" s="299"/>
      <c r="J2" s="71"/>
      <c r="K2" s="304" t="s">
        <v>1</v>
      </c>
      <c r="L2" s="304"/>
    </row>
    <row r="3" spans="1:12" ht="18" customHeight="1" x14ac:dyDescent="0.25">
      <c r="A3" s="264"/>
      <c r="B3" s="264"/>
      <c r="C3" s="264"/>
      <c r="D3" s="264"/>
      <c r="E3" s="264"/>
      <c r="F3" s="5"/>
      <c r="G3" s="5"/>
      <c r="H3" s="300" t="s">
        <v>11</v>
      </c>
      <c r="I3" s="301"/>
      <c r="J3" s="6"/>
      <c r="K3" s="305"/>
      <c r="L3" s="305"/>
    </row>
    <row r="4" spans="1:12" ht="18" customHeight="1" x14ac:dyDescent="0.25">
      <c r="A4" s="264"/>
      <c r="B4" s="264"/>
      <c r="C4" s="264"/>
      <c r="D4" s="264"/>
      <c r="E4" s="264"/>
      <c r="F4" s="5"/>
      <c r="G4" s="5"/>
      <c r="H4" s="302" t="s">
        <v>12</v>
      </c>
      <c r="I4" s="303"/>
      <c r="J4" s="6"/>
      <c r="K4" s="305"/>
      <c r="L4" s="305"/>
    </row>
    <row r="5" spans="1:12" ht="18" customHeight="1" thickBot="1" x14ac:dyDescent="0.3">
      <c r="A5" s="264"/>
      <c r="B5" s="264"/>
      <c r="C5" s="264"/>
      <c r="D5" s="264"/>
      <c r="E5" s="264"/>
      <c r="F5" s="7"/>
      <c r="G5" s="7"/>
      <c r="H5" s="276" t="s">
        <v>2</v>
      </c>
      <c r="I5" s="277"/>
      <c r="J5" s="8">
        <f>+SUM(J3:J4)</f>
        <v>0</v>
      </c>
      <c r="K5" s="305"/>
      <c r="L5" s="305"/>
    </row>
    <row r="6" spans="1:12" ht="15.75" customHeight="1" thickBot="1" x14ac:dyDescent="0.3">
      <c r="A6" s="187"/>
      <c r="B6" s="188"/>
      <c r="C6" s="188"/>
      <c r="D6" s="188"/>
      <c r="E6" s="189"/>
      <c r="F6" s="83"/>
      <c r="G6" s="83"/>
      <c r="H6" s="84"/>
      <c r="I6" s="84"/>
      <c r="J6" s="190"/>
      <c r="K6" s="191"/>
      <c r="L6" s="191"/>
    </row>
    <row r="7" spans="1:12" ht="18.75" customHeight="1" thickBot="1" x14ac:dyDescent="0.3">
      <c r="A7" s="251" t="s">
        <v>67</v>
      </c>
      <c r="B7" s="252"/>
      <c r="C7" s="252"/>
      <c r="D7" s="252"/>
      <c r="E7" s="253"/>
      <c r="F7" s="4"/>
      <c r="G7" s="4"/>
      <c r="H7" s="279" t="s">
        <v>33</v>
      </c>
      <c r="I7" s="280"/>
      <c r="J7" s="280"/>
      <c r="K7" s="280"/>
      <c r="L7" s="281"/>
    </row>
    <row r="8" spans="1:12" ht="28.5" customHeight="1" x14ac:dyDescent="0.25">
      <c r="A8" s="76"/>
      <c r="B8" s="176" t="s">
        <v>3</v>
      </c>
      <c r="C8" s="240" t="s">
        <v>264</v>
      </c>
      <c r="D8" s="240"/>
      <c r="E8" s="176" t="s">
        <v>4</v>
      </c>
      <c r="F8" s="17"/>
      <c r="G8" s="17"/>
      <c r="H8" s="77"/>
      <c r="I8" s="176" t="s">
        <v>3</v>
      </c>
      <c r="J8" s="240" t="s">
        <v>264</v>
      </c>
      <c r="K8" s="240"/>
      <c r="L8" s="176" t="s">
        <v>4</v>
      </c>
    </row>
    <row r="9" spans="1:12" ht="24.75" customHeight="1" x14ac:dyDescent="0.25">
      <c r="A9" s="172" t="s">
        <v>11</v>
      </c>
      <c r="B9" s="57">
        <f>J3</f>
        <v>0</v>
      </c>
      <c r="C9" s="55">
        <v>1</v>
      </c>
      <c r="D9" s="56" t="s">
        <v>61</v>
      </c>
      <c r="E9" s="57">
        <f>B9*C9</f>
        <v>0</v>
      </c>
      <c r="F9" s="4"/>
      <c r="G9" s="4"/>
      <c r="H9" s="172" t="s">
        <v>11</v>
      </c>
      <c r="I9" s="57">
        <f>J3</f>
        <v>0</v>
      </c>
      <c r="J9" s="58">
        <v>0.5</v>
      </c>
      <c r="K9" s="62" t="s">
        <v>61</v>
      </c>
      <c r="L9" s="57">
        <f>I9*J9</f>
        <v>0</v>
      </c>
    </row>
    <row r="10" spans="1:12" ht="24.75" customHeight="1" thickBot="1" x14ac:dyDescent="0.3">
      <c r="A10" s="173" t="s">
        <v>23</v>
      </c>
      <c r="B10" s="57">
        <f>J4</f>
        <v>0</v>
      </c>
      <c r="C10" s="179">
        <v>1</v>
      </c>
      <c r="D10" s="53" t="s">
        <v>61</v>
      </c>
      <c r="E10" s="186">
        <f>B10*C10</f>
        <v>0</v>
      </c>
      <c r="F10" s="4"/>
      <c r="G10" s="4"/>
      <c r="H10" s="173" t="s">
        <v>23</v>
      </c>
      <c r="I10" s="57">
        <f>J4</f>
        <v>0</v>
      </c>
      <c r="J10" s="58">
        <v>0.5</v>
      </c>
      <c r="K10" s="62" t="s">
        <v>61</v>
      </c>
      <c r="L10" s="186">
        <f>I10*J10</f>
        <v>0</v>
      </c>
    </row>
    <row r="11" spans="1:12" ht="21.75" customHeight="1" x14ac:dyDescent="0.25">
      <c r="A11" s="4"/>
      <c r="B11" s="283" t="s">
        <v>5</v>
      </c>
      <c r="C11" s="283"/>
      <c r="D11" s="283"/>
      <c r="E11" s="14">
        <f>SUM(E9:E10)</f>
        <v>0</v>
      </c>
      <c r="F11" s="4"/>
      <c r="G11" s="4"/>
      <c r="H11" s="4"/>
      <c r="I11" s="283" t="s">
        <v>5</v>
      </c>
      <c r="J11" s="283"/>
      <c r="K11" s="283"/>
      <c r="L11" s="13">
        <f>SUM(L9:L10)</f>
        <v>0</v>
      </c>
    </row>
    <row r="12" spans="1:12" ht="33" customHeight="1" thickBot="1" x14ac:dyDescent="0.3">
      <c r="A12" s="269"/>
      <c r="B12" s="269"/>
      <c r="C12" s="269"/>
      <c r="D12" s="269"/>
      <c r="E12" s="269"/>
      <c r="F12" s="4"/>
      <c r="G12" s="4"/>
      <c r="H12" s="307" t="s">
        <v>34</v>
      </c>
      <c r="I12" s="307"/>
      <c r="J12" s="307"/>
      <c r="K12" s="307"/>
      <c r="L12" s="307"/>
    </row>
    <row r="13" spans="1:12" ht="18.75" customHeight="1" thickBot="1" x14ac:dyDescent="0.3">
      <c r="A13" s="234" t="s">
        <v>27</v>
      </c>
      <c r="B13" s="235"/>
      <c r="C13" s="235"/>
      <c r="D13" s="235"/>
      <c r="E13" s="236"/>
      <c r="F13" s="25"/>
      <c r="G13" s="4"/>
      <c r="H13" s="279" t="s">
        <v>20</v>
      </c>
      <c r="I13" s="280"/>
      <c r="J13" s="280"/>
      <c r="K13" s="280"/>
      <c r="L13" s="281"/>
    </row>
    <row r="14" spans="1:12" ht="28.5" customHeight="1" x14ac:dyDescent="0.25">
      <c r="A14" s="79"/>
      <c r="B14" s="176" t="s">
        <v>3</v>
      </c>
      <c r="C14" s="240" t="s">
        <v>264</v>
      </c>
      <c r="D14" s="240"/>
      <c r="E14" s="176" t="s">
        <v>4</v>
      </c>
      <c r="F14" s="12"/>
      <c r="G14" s="12"/>
      <c r="H14" s="78"/>
      <c r="I14" s="176" t="s">
        <v>3</v>
      </c>
      <c r="J14" s="240" t="s">
        <v>264</v>
      </c>
      <c r="K14" s="240"/>
      <c r="L14" s="176" t="s">
        <v>4</v>
      </c>
    </row>
    <row r="15" spans="1:12" ht="26.25" customHeight="1" x14ac:dyDescent="0.25">
      <c r="A15" s="172" t="s">
        <v>11</v>
      </c>
      <c r="B15" s="57">
        <f>J3</f>
        <v>0</v>
      </c>
      <c r="C15" s="58">
        <v>2</v>
      </c>
      <c r="D15" s="72" t="s">
        <v>60</v>
      </c>
      <c r="E15" s="57">
        <f>B15*C15</f>
        <v>0</v>
      </c>
      <c r="F15" s="4"/>
      <c r="G15" s="4"/>
      <c r="H15" s="172" t="s">
        <v>11</v>
      </c>
      <c r="I15" s="57">
        <f>J3</f>
        <v>0</v>
      </c>
      <c r="J15" s="58">
        <v>0.5</v>
      </c>
      <c r="K15" s="62" t="s">
        <v>61</v>
      </c>
      <c r="L15" s="57">
        <f>I15*J15</f>
        <v>0</v>
      </c>
    </row>
    <row r="16" spans="1:12" ht="28.5" customHeight="1" thickBot="1" x14ac:dyDescent="0.3">
      <c r="A16" s="173" t="s">
        <v>23</v>
      </c>
      <c r="B16" s="57">
        <f>J4</f>
        <v>0</v>
      </c>
      <c r="C16" s="58">
        <v>2</v>
      </c>
      <c r="D16" s="72" t="s">
        <v>60</v>
      </c>
      <c r="E16" s="186">
        <f>B16*C16</f>
        <v>0</v>
      </c>
      <c r="F16" s="4"/>
      <c r="G16" s="4"/>
      <c r="H16" s="173" t="s">
        <v>23</v>
      </c>
      <c r="I16" s="57">
        <f>J4</f>
        <v>0</v>
      </c>
      <c r="J16" s="58">
        <v>0.5</v>
      </c>
      <c r="K16" s="62" t="s">
        <v>61</v>
      </c>
      <c r="L16" s="186">
        <f>I16*J16</f>
        <v>0</v>
      </c>
    </row>
    <row r="17" spans="1:12" ht="21.75" customHeight="1" x14ac:dyDescent="0.25">
      <c r="A17" s="4"/>
      <c r="B17" s="283" t="s">
        <v>6</v>
      </c>
      <c r="C17" s="283"/>
      <c r="D17" s="283"/>
      <c r="E17" s="19">
        <f>SUM(E15:E16)</f>
        <v>0</v>
      </c>
      <c r="F17" s="4"/>
      <c r="G17" s="4"/>
      <c r="H17" s="4"/>
      <c r="I17" s="283" t="s">
        <v>5</v>
      </c>
      <c r="J17" s="283"/>
      <c r="K17" s="283"/>
      <c r="L17" s="13">
        <f>SUM(L15:L16)</f>
        <v>0</v>
      </c>
    </row>
    <row r="18" spans="1:12" ht="18" customHeight="1" thickBot="1" x14ac:dyDescent="0.3">
      <c r="A18" s="4"/>
      <c r="B18" s="4"/>
      <c r="C18" s="4"/>
      <c r="D18" s="4"/>
      <c r="E18" s="4"/>
      <c r="F18" s="4"/>
      <c r="G18" s="4"/>
      <c r="H18" s="4"/>
      <c r="I18" s="4"/>
      <c r="J18" s="4"/>
      <c r="K18" s="4"/>
      <c r="L18" s="4"/>
    </row>
    <row r="19" spans="1:12" ht="18.75" customHeight="1" thickBot="1" x14ac:dyDescent="0.3">
      <c r="A19" s="234" t="s">
        <v>258</v>
      </c>
      <c r="B19" s="235"/>
      <c r="C19" s="235"/>
      <c r="D19" s="235"/>
      <c r="E19" s="236"/>
      <c r="F19" s="295" t="s">
        <v>0</v>
      </c>
      <c r="G19" s="296"/>
      <c r="H19" s="234" t="s">
        <v>259</v>
      </c>
      <c r="I19" s="235"/>
      <c r="J19" s="235"/>
      <c r="K19" s="235"/>
      <c r="L19" s="236"/>
    </row>
    <row r="20" spans="1:12" ht="28.5" customHeight="1" x14ac:dyDescent="0.25">
      <c r="A20" s="79"/>
      <c r="B20" s="176" t="s">
        <v>3</v>
      </c>
      <c r="C20" s="240" t="s">
        <v>264</v>
      </c>
      <c r="D20" s="240"/>
      <c r="E20" s="176" t="s">
        <v>4</v>
      </c>
      <c r="F20" s="44" t="s">
        <v>15</v>
      </c>
      <c r="G20" s="15"/>
      <c r="H20" s="69"/>
      <c r="I20" s="176" t="s">
        <v>3</v>
      </c>
      <c r="J20" s="240" t="s">
        <v>264</v>
      </c>
      <c r="K20" s="240"/>
      <c r="L20" s="176" t="s">
        <v>4</v>
      </c>
    </row>
    <row r="21" spans="1:12" ht="26.25" x14ac:dyDescent="0.25">
      <c r="A21" s="172" t="s">
        <v>11</v>
      </c>
      <c r="B21" s="57">
        <f>J3</f>
        <v>0</v>
      </c>
      <c r="C21" s="58">
        <v>8</v>
      </c>
      <c r="D21" s="72" t="s">
        <v>60</v>
      </c>
      <c r="E21" s="57">
        <f>B21*C21</f>
        <v>0</v>
      </c>
      <c r="F21" s="4"/>
      <c r="G21" s="4"/>
      <c r="H21" s="172" t="s">
        <v>11</v>
      </c>
      <c r="I21" s="57">
        <f>J3</f>
        <v>0</v>
      </c>
      <c r="J21" s="58">
        <v>1</v>
      </c>
      <c r="K21" s="72" t="s">
        <v>66</v>
      </c>
      <c r="L21" s="57">
        <f>I21*J21</f>
        <v>0</v>
      </c>
    </row>
    <row r="22" spans="1:12" ht="27.75" customHeight="1" thickBot="1" x14ac:dyDescent="0.3">
      <c r="A22" s="173" t="s">
        <v>23</v>
      </c>
      <c r="B22" s="57">
        <f>J4</f>
        <v>0</v>
      </c>
      <c r="C22" s="58">
        <v>8</v>
      </c>
      <c r="D22" s="72" t="s">
        <v>60</v>
      </c>
      <c r="E22" s="186">
        <f>B22*C22</f>
        <v>0</v>
      </c>
      <c r="F22" s="4"/>
      <c r="G22" s="4"/>
      <c r="H22" s="173" t="s">
        <v>23</v>
      </c>
      <c r="I22" s="57">
        <f>J4</f>
        <v>0</v>
      </c>
      <c r="J22" s="58">
        <v>1</v>
      </c>
      <c r="K22" s="62" t="s">
        <v>61</v>
      </c>
      <c r="L22" s="186">
        <f>I22*J22</f>
        <v>0</v>
      </c>
    </row>
    <row r="23" spans="1:12" ht="22.5" customHeight="1" x14ac:dyDescent="0.25">
      <c r="A23" s="4"/>
      <c r="B23" s="283" t="s">
        <v>6</v>
      </c>
      <c r="C23" s="283"/>
      <c r="D23" s="283"/>
      <c r="E23" s="19">
        <f>SUM(E21:E22)</f>
        <v>0</v>
      </c>
      <c r="F23" s="4"/>
      <c r="G23" s="4"/>
      <c r="H23" s="4"/>
      <c r="I23" s="283" t="s">
        <v>5</v>
      </c>
      <c r="J23" s="283"/>
      <c r="K23" s="283"/>
      <c r="L23" s="19">
        <f>SUM(L21:L22)</f>
        <v>0</v>
      </c>
    </row>
    <row r="24" spans="1:12" ht="18" customHeight="1" thickBot="1" x14ac:dyDescent="0.3">
      <c r="A24" s="183"/>
      <c r="B24" s="61"/>
      <c r="C24" s="61"/>
      <c r="D24" s="61"/>
      <c r="E24" s="61"/>
      <c r="F24" s="61"/>
      <c r="G24" s="61"/>
      <c r="H24" s="183"/>
      <c r="I24" s="61"/>
      <c r="J24" s="61"/>
      <c r="K24" s="61"/>
      <c r="L24" s="61"/>
    </row>
    <row r="25" spans="1:12" ht="18.75" customHeight="1" thickBot="1" x14ac:dyDescent="0.3">
      <c r="A25" s="234" t="s">
        <v>269</v>
      </c>
      <c r="B25" s="235"/>
      <c r="C25" s="235"/>
      <c r="D25" s="235"/>
      <c r="E25" s="236"/>
      <c r="F25" s="4"/>
      <c r="G25" s="4"/>
      <c r="H25" s="234" t="s">
        <v>260</v>
      </c>
      <c r="I25" s="235"/>
      <c r="J25" s="235"/>
      <c r="K25" s="235"/>
      <c r="L25" s="236"/>
    </row>
    <row r="26" spans="1:12" ht="28.5" customHeight="1" x14ac:dyDescent="0.25">
      <c r="A26" s="79"/>
      <c r="B26" s="176" t="s">
        <v>3</v>
      </c>
      <c r="C26" s="240" t="s">
        <v>264</v>
      </c>
      <c r="D26" s="240"/>
      <c r="E26" s="176" t="s">
        <v>4</v>
      </c>
      <c r="F26" s="12"/>
      <c r="G26" s="12"/>
      <c r="H26" s="69"/>
      <c r="I26" s="176" t="s">
        <v>3</v>
      </c>
      <c r="J26" s="240" t="s">
        <v>264</v>
      </c>
      <c r="K26" s="240"/>
      <c r="L26" s="176" t="s">
        <v>4</v>
      </c>
    </row>
    <row r="27" spans="1:12" ht="26.25" customHeight="1" x14ac:dyDescent="0.25">
      <c r="A27" s="172" t="s">
        <v>11</v>
      </c>
      <c r="B27" s="57">
        <f>J3</f>
        <v>0</v>
      </c>
      <c r="C27" s="58">
        <v>4</v>
      </c>
      <c r="D27" s="72" t="s">
        <v>63</v>
      </c>
      <c r="E27" s="57">
        <f>B27*C27</f>
        <v>0</v>
      </c>
      <c r="F27" s="4"/>
      <c r="G27" s="4"/>
      <c r="H27" s="172" t="s">
        <v>11</v>
      </c>
      <c r="I27" s="57">
        <f>J3</f>
        <v>0</v>
      </c>
      <c r="J27" s="58">
        <v>1</v>
      </c>
      <c r="K27" s="72" t="s">
        <v>60</v>
      </c>
      <c r="L27" s="57">
        <f>I27*J27</f>
        <v>0</v>
      </c>
    </row>
    <row r="28" spans="1:12" ht="27" customHeight="1" thickBot="1" x14ac:dyDescent="0.3">
      <c r="A28" s="173" t="s">
        <v>23</v>
      </c>
      <c r="B28" s="57">
        <f>J4</f>
        <v>0</v>
      </c>
      <c r="C28" s="58">
        <v>4</v>
      </c>
      <c r="D28" s="72" t="s">
        <v>63</v>
      </c>
      <c r="E28" s="186">
        <f>B28*C28</f>
        <v>0</v>
      </c>
      <c r="F28" s="4"/>
      <c r="G28" s="4"/>
      <c r="H28" s="173" t="s">
        <v>23</v>
      </c>
      <c r="I28" s="57">
        <f>J4</f>
        <v>0</v>
      </c>
      <c r="J28" s="58">
        <v>1</v>
      </c>
      <c r="K28" s="72" t="s">
        <v>60</v>
      </c>
      <c r="L28" s="186">
        <f>I28*J28</f>
        <v>0</v>
      </c>
    </row>
    <row r="29" spans="1:12" ht="21.75" customHeight="1" x14ac:dyDescent="0.25">
      <c r="A29" s="4"/>
      <c r="B29" s="283" t="s">
        <v>9</v>
      </c>
      <c r="C29" s="283"/>
      <c r="D29" s="283"/>
      <c r="E29" s="19">
        <f>SUM(E27:E28)</f>
        <v>0</v>
      </c>
      <c r="F29" s="4"/>
      <c r="G29" s="4"/>
      <c r="H29" s="4"/>
      <c r="I29" s="283" t="s">
        <v>261</v>
      </c>
      <c r="J29" s="283"/>
      <c r="K29" s="283"/>
      <c r="L29" s="19">
        <f>SUM(L27:L28)</f>
        <v>0</v>
      </c>
    </row>
    <row r="30" spans="1:12" ht="24.75" customHeight="1" x14ac:dyDescent="0.25">
      <c r="A30" s="174"/>
      <c r="B30" s="174"/>
      <c r="C30" s="174"/>
      <c r="D30" s="174"/>
      <c r="E30" s="174"/>
      <c r="F30" s="174"/>
      <c r="G30" s="174"/>
      <c r="H30" s="291" t="s">
        <v>273</v>
      </c>
      <c r="I30" s="291"/>
      <c r="J30" s="291"/>
      <c r="K30" s="291"/>
      <c r="L30" s="291"/>
    </row>
    <row r="31" spans="1:12" ht="4.5" customHeight="1" thickBot="1" x14ac:dyDescent="0.3">
      <c r="A31" s="308"/>
      <c r="B31" s="308"/>
      <c r="C31" s="308"/>
      <c r="D31" s="308"/>
      <c r="E31" s="308"/>
      <c r="F31" s="308"/>
      <c r="G31" s="308"/>
      <c r="H31" s="308"/>
      <c r="I31" s="308"/>
      <c r="J31" s="308"/>
      <c r="K31" s="308"/>
      <c r="L31" s="308"/>
    </row>
    <row r="32" spans="1:12" ht="18.75" customHeight="1" thickBot="1" x14ac:dyDescent="0.35">
      <c r="A32" s="234" t="s">
        <v>8</v>
      </c>
      <c r="B32" s="235"/>
      <c r="C32" s="235"/>
      <c r="D32" s="235"/>
      <c r="E32" s="236"/>
      <c r="F32" s="21"/>
      <c r="G32" s="21"/>
      <c r="H32" s="234" t="s">
        <v>30</v>
      </c>
      <c r="I32" s="235"/>
      <c r="J32" s="235"/>
      <c r="K32" s="235"/>
      <c r="L32" s="236"/>
    </row>
    <row r="33" spans="1:17" ht="28.5" customHeight="1" x14ac:dyDescent="0.25">
      <c r="A33" s="79"/>
      <c r="B33" s="176" t="s">
        <v>3</v>
      </c>
      <c r="C33" s="240" t="s">
        <v>264</v>
      </c>
      <c r="D33" s="240"/>
      <c r="E33" s="176" t="s">
        <v>4</v>
      </c>
      <c r="F33" s="12"/>
      <c r="G33" s="12"/>
      <c r="H33" s="69"/>
      <c r="I33" s="176" t="s">
        <v>3</v>
      </c>
      <c r="J33" s="240" t="s">
        <v>264</v>
      </c>
      <c r="K33" s="240"/>
      <c r="L33" s="176" t="s">
        <v>4</v>
      </c>
    </row>
    <row r="34" spans="1:17" ht="16.5" customHeight="1" x14ac:dyDescent="0.25">
      <c r="A34" s="172" t="s">
        <v>11</v>
      </c>
      <c r="B34" s="57">
        <f>J3</f>
        <v>0</v>
      </c>
      <c r="C34" s="58">
        <v>1</v>
      </c>
      <c r="D34" s="62" t="s">
        <v>64</v>
      </c>
      <c r="E34" s="57">
        <f>B34*C34</f>
        <v>0</v>
      </c>
      <c r="F34" s="4"/>
      <c r="G34" s="4"/>
      <c r="H34" s="172" t="s">
        <v>11</v>
      </c>
      <c r="I34" s="57">
        <f>J3</f>
        <v>0</v>
      </c>
      <c r="J34" s="58">
        <v>0.5</v>
      </c>
      <c r="K34" s="62" t="s">
        <v>61</v>
      </c>
      <c r="L34" s="57">
        <f>I34*J34</f>
        <v>0</v>
      </c>
    </row>
    <row r="35" spans="1:17" ht="26.25" customHeight="1" thickBot="1" x14ac:dyDescent="0.3">
      <c r="A35" s="173" t="s">
        <v>23</v>
      </c>
      <c r="B35" s="57">
        <f>J4</f>
        <v>0</v>
      </c>
      <c r="C35" s="58">
        <v>1</v>
      </c>
      <c r="D35" s="62" t="s">
        <v>64</v>
      </c>
      <c r="E35" s="186">
        <f>B35*C35</f>
        <v>0</v>
      </c>
      <c r="F35" s="4"/>
      <c r="G35" s="4"/>
      <c r="H35" s="173" t="s">
        <v>23</v>
      </c>
      <c r="I35" s="57">
        <f>J4</f>
        <v>0</v>
      </c>
      <c r="J35" s="58">
        <v>0.5</v>
      </c>
      <c r="K35" s="62" t="s">
        <v>61</v>
      </c>
      <c r="L35" s="186">
        <f>I35*J35</f>
        <v>0</v>
      </c>
    </row>
    <row r="36" spans="1:17" ht="21.75" customHeight="1" x14ac:dyDescent="0.25">
      <c r="A36" s="4"/>
      <c r="B36" s="283" t="s">
        <v>7</v>
      </c>
      <c r="C36" s="283"/>
      <c r="D36" s="283"/>
      <c r="E36" s="19">
        <f>SUM(E34:E35)</f>
        <v>0</v>
      </c>
      <c r="F36" s="4"/>
      <c r="G36" s="4"/>
      <c r="H36" s="4"/>
      <c r="I36" s="283" t="s">
        <v>5</v>
      </c>
      <c r="J36" s="283"/>
      <c r="K36" s="283"/>
      <c r="L36" s="19">
        <f>SUM(L34:L35)</f>
        <v>0</v>
      </c>
    </row>
    <row r="37" spans="1:17" ht="10.5" customHeight="1" thickBot="1" x14ac:dyDescent="0.3">
      <c r="A37" s="4"/>
      <c r="B37" s="4"/>
      <c r="C37" s="4"/>
      <c r="D37" s="4"/>
      <c r="E37" s="18"/>
      <c r="F37" s="4"/>
      <c r="G37" s="4"/>
      <c r="H37" s="4"/>
      <c r="I37" s="4"/>
      <c r="J37" s="4"/>
      <c r="K37" s="4"/>
      <c r="L37" s="4"/>
    </row>
    <row r="38" spans="1:17" ht="30.75" customHeight="1" thickBot="1" x14ac:dyDescent="0.3">
      <c r="A38" s="234" t="s">
        <v>46</v>
      </c>
      <c r="B38" s="235"/>
      <c r="C38" s="235"/>
      <c r="D38" s="235"/>
      <c r="E38" s="236"/>
      <c r="F38" s="4"/>
      <c r="G38" s="287" t="s">
        <v>266</v>
      </c>
      <c r="H38" s="288"/>
      <c r="I38" s="288"/>
      <c r="J38" s="288"/>
      <c r="K38" s="288"/>
      <c r="L38" s="289"/>
    </row>
    <row r="39" spans="1:17" ht="28.5" customHeight="1" x14ac:dyDescent="0.25">
      <c r="A39" s="69"/>
      <c r="B39" s="60" t="s">
        <v>3</v>
      </c>
      <c r="C39" s="240" t="s">
        <v>264</v>
      </c>
      <c r="D39" s="240"/>
      <c r="E39" s="60" t="s">
        <v>4</v>
      </c>
      <c r="F39" s="4"/>
      <c r="G39" s="309"/>
      <c r="H39" s="310"/>
      <c r="I39" s="176" t="s">
        <v>3</v>
      </c>
      <c r="J39" s="240" t="s">
        <v>264</v>
      </c>
      <c r="K39" s="240"/>
      <c r="L39" s="176" t="s">
        <v>4</v>
      </c>
    </row>
    <row r="40" spans="1:17" ht="15" customHeight="1" x14ac:dyDescent="0.25">
      <c r="A40" s="172" t="s">
        <v>11</v>
      </c>
      <c r="B40" s="57">
        <f>J3</f>
        <v>0</v>
      </c>
      <c r="C40" s="58">
        <v>0.5</v>
      </c>
      <c r="D40" s="62" t="s">
        <v>61</v>
      </c>
      <c r="E40" s="57">
        <f>B40*C40</f>
        <v>0</v>
      </c>
      <c r="F40" s="4"/>
      <c r="G40" s="247" t="s">
        <v>11</v>
      </c>
      <c r="H40" s="247"/>
      <c r="I40" s="57">
        <f>J3</f>
        <v>0</v>
      </c>
      <c r="J40" s="73">
        <v>2</v>
      </c>
      <c r="K40" s="72" t="s">
        <v>60</v>
      </c>
      <c r="L40" s="57">
        <f>I40*J40</f>
        <v>0</v>
      </c>
    </row>
    <row r="41" spans="1:17" ht="26.25" customHeight="1" thickBot="1" x14ac:dyDescent="0.3">
      <c r="A41" s="173" t="s">
        <v>23</v>
      </c>
      <c r="B41" s="57">
        <f>J4</f>
        <v>0</v>
      </c>
      <c r="C41" s="58">
        <v>0.5</v>
      </c>
      <c r="D41" s="62" t="s">
        <v>61</v>
      </c>
      <c r="E41" s="186">
        <f>B41*C41</f>
        <v>0</v>
      </c>
      <c r="F41" s="4"/>
      <c r="G41" s="243" t="s">
        <v>23</v>
      </c>
      <c r="H41" s="243"/>
      <c r="I41" s="57">
        <f>J4</f>
        <v>0</v>
      </c>
      <c r="J41" s="73">
        <v>2</v>
      </c>
      <c r="K41" s="72" t="s">
        <v>60</v>
      </c>
      <c r="L41" s="186">
        <f>I41*J41</f>
        <v>0</v>
      </c>
      <c r="N41" s="20"/>
      <c r="O41" s="20"/>
      <c r="P41" s="20"/>
      <c r="Q41" s="20"/>
    </row>
    <row r="42" spans="1:17" ht="21.75" customHeight="1" x14ac:dyDescent="0.25">
      <c r="A42" s="4"/>
      <c r="B42" s="283" t="s">
        <v>5</v>
      </c>
      <c r="C42" s="283"/>
      <c r="D42" s="283"/>
      <c r="E42" s="19">
        <f>SUM(E40:E41)</f>
        <v>0</v>
      </c>
      <c r="F42" s="4"/>
      <c r="G42" s="284"/>
      <c r="H42" s="284"/>
      <c r="I42" s="283" t="s">
        <v>6</v>
      </c>
      <c r="J42" s="283"/>
      <c r="K42" s="283"/>
      <c r="L42" s="19">
        <f>SUM(L40:L41)</f>
        <v>0</v>
      </c>
      <c r="N42" s="20"/>
      <c r="O42" s="20"/>
      <c r="P42" s="20"/>
      <c r="Q42" s="20"/>
    </row>
    <row r="43" spans="1:17" ht="23.25" customHeight="1" thickBot="1" x14ac:dyDescent="0.3">
      <c r="A43" s="4"/>
      <c r="B43" s="4"/>
      <c r="C43" s="4"/>
      <c r="D43" s="4"/>
      <c r="E43" s="4"/>
      <c r="F43" s="185" t="s">
        <v>268</v>
      </c>
      <c r="G43" s="292" t="s">
        <v>267</v>
      </c>
      <c r="H43" s="292"/>
      <c r="I43" s="292"/>
      <c r="J43" s="292"/>
      <c r="K43" s="292"/>
      <c r="L43" s="292"/>
    </row>
    <row r="44" spans="1:17" ht="27.75" customHeight="1" thickBot="1" x14ac:dyDescent="0.3">
      <c r="A44" s="287" t="s">
        <v>47</v>
      </c>
      <c r="B44" s="288"/>
      <c r="C44" s="288"/>
      <c r="D44" s="288"/>
      <c r="E44" s="289"/>
      <c r="F44" s="293" t="s">
        <v>0</v>
      </c>
      <c r="G44" s="294"/>
      <c r="H44" s="287" t="s">
        <v>48</v>
      </c>
      <c r="I44" s="288"/>
      <c r="J44" s="288"/>
      <c r="K44" s="288"/>
      <c r="L44" s="289"/>
    </row>
    <row r="45" spans="1:17" ht="28.5" customHeight="1" x14ac:dyDescent="0.25">
      <c r="A45" s="69"/>
      <c r="B45" s="176" t="s">
        <v>3</v>
      </c>
      <c r="C45" s="240" t="s">
        <v>264</v>
      </c>
      <c r="D45" s="240"/>
      <c r="E45" s="176" t="s">
        <v>4</v>
      </c>
      <c r="F45" s="42"/>
      <c r="G45" s="12"/>
      <c r="H45" s="69"/>
      <c r="I45" s="176" t="s">
        <v>3</v>
      </c>
      <c r="J45" s="240" t="s">
        <v>264</v>
      </c>
      <c r="K45" s="240"/>
      <c r="L45" s="176" t="s">
        <v>4</v>
      </c>
    </row>
    <row r="46" spans="1:17" ht="15" customHeight="1" x14ac:dyDescent="0.25">
      <c r="A46" s="172" t="s">
        <v>11</v>
      </c>
      <c r="B46" s="57">
        <f>J3</f>
        <v>0</v>
      </c>
      <c r="C46" s="73">
        <v>0.5</v>
      </c>
      <c r="D46" s="72" t="s">
        <v>61</v>
      </c>
      <c r="E46" s="57">
        <f>B46*C46</f>
        <v>0</v>
      </c>
      <c r="F46" s="4"/>
      <c r="G46" s="4"/>
      <c r="H46" s="172" t="s">
        <v>11</v>
      </c>
      <c r="I46" s="57">
        <f>J3</f>
        <v>0</v>
      </c>
      <c r="J46" s="73">
        <v>4</v>
      </c>
      <c r="K46" s="72" t="s">
        <v>60</v>
      </c>
      <c r="L46" s="57">
        <f>I46*J46</f>
        <v>0</v>
      </c>
    </row>
    <row r="47" spans="1:17" ht="26.25" customHeight="1" thickBot="1" x14ac:dyDescent="0.3">
      <c r="A47" s="173" t="s">
        <v>23</v>
      </c>
      <c r="B47" s="57">
        <f>J4</f>
        <v>0</v>
      </c>
      <c r="C47" s="73">
        <v>0.5</v>
      </c>
      <c r="D47" s="72" t="s">
        <v>61</v>
      </c>
      <c r="E47" s="186">
        <f>B47*C47</f>
        <v>0</v>
      </c>
      <c r="F47" s="4"/>
      <c r="G47" s="4"/>
      <c r="H47" s="173" t="s">
        <v>23</v>
      </c>
      <c r="I47" s="57">
        <f>J4</f>
        <v>0</v>
      </c>
      <c r="J47" s="73">
        <v>4</v>
      </c>
      <c r="K47" s="72" t="s">
        <v>65</v>
      </c>
      <c r="L47" s="186">
        <f>I47*J47</f>
        <v>0</v>
      </c>
    </row>
    <row r="48" spans="1:17" ht="21.75" customHeight="1" x14ac:dyDescent="0.25">
      <c r="A48" s="4"/>
      <c r="B48" s="283" t="s">
        <v>5</v>
      </c>
      <c r="C48" s="283"/>
      <c r="D48" s="283"/>
      <c r="E48" s="19">
        <f>SUM(E46:E47)</f>
        <v>0</v>
      </c>
      <c r="F48" s="4"/>
      <c r="G48" s="4"/>
      <c r="H48" s="4"/>
      <c r="I48" s="283" t="s">
        <v>6</v>
      </c>
      <c r="J48" s="283"/>
      <c r="K48" s="283"/>
      <c r="L48" s="19">
        <f>SUM(L46:L47)</f>
        <v>0</v>
      </c>
    </row>
    <row r="49" spans="1:12" ht="13.5" customHeight="1" thickBot="1" x14ac:dyDescent="0.3">
      <c r="A49" s="4"/>
      <c r="B49" s="4"/>
      <c r="C49" s="4"/>
      <c r="D49" s="4"/>
      <c r="E49" s="4"/>
      <c r="F49" s="4"/>
      <c r="G49" s="4"/>
      <c r="H49" s="4"/>
      <c r="I49" s="4"/>
      <c r="J49" s="4"/>
      <c r="K49" s="4"/>
      <c r="L49" s="4"/>
    </row>
    <row r="50" spans="1:12" ht="18.75" customHeight="1" thickBot="1" x14ac:dyDescent="0.3">
      <c r="A50" s="234" t="s">
        <v>50</v>
      </c>
      <c r="B50" s="235"/>
      <c r="C50" s="235"/>
      <c r="D50" s="235"/>
      <c r="E50" s="236"/>
      <c r="F50" s="293" t="s">
        <v>0</v>
      </c>
      <c r="G50" s="294"/>
      <c r="H50" s="234" t="s">
        <v>49</v>
      </c>
      <c r="I50" s="235"/>
      <c r="J50" s="235"/>
      <c r="K50" s="235"/>
      <c r="L50" s="236"/>
    </row>
    <row r="51" spans="1:12" ht="28.5" customHeight="1" x14ac:dyDescent="0.25">
      <c r="A51" s="69"/>
      <c r="B51" s="176" t="s">
        <v>3</v>
      </c>
      <c r="C51" s="240" t="s">
        <v>264</v>
      </c>
      <c r="D51" s="240"/>
      <c r="E51" s="176" t="s">
        <v>4</v>
      </c>
      <c r="F51" s="45"/>
      <c r="G51" s="12"/>
      <c r="H51" s="69"/>
      <c r="I51" s="176" t="s">
        <v>3</v>
      </c>
      <c r="J51" s="240" t="s">
        <v>264</v>
      </c>
      <c r="K51" s="240"/>
      <c r="L51" s="176" t="s">
        <v>4</v>
      </c>
    </row>
    <row r="52" spans="1:12" ht="18.75" customHeight="1" x14ac:dyDescent="0.25">
      <c r="A52" s="172" t="s">
        <v>11</v>
      </c>
      <c r="B52" s="57">
        <f>J3</f>
        <v>0</v>
      </c>
      <c r="C52" s="58">
        <v>0.5</v>
      </c>
      <c r="D52" s="62" t="s">
        <v>61</v>
      </c>
      <c r="E52" s="57">
        <f>B52*C52</f>
        <v>0</v>
      </c>
      <c r="F52" s="17"/>
      <c r="G52" s="17"/>
      <c r="H52" s="172" t="s">
        <v>11</v>
      </c>
      <c r="I52" s="57">
        <f>J3</f>
        <v>0</v>
      </c>
      <c r="J52" s="58">
        <v>4.4000000000000004</v>
      </c>
      <c r="K52" s="62" t="s">
        <v>60</v>
      </c>
      <c r="L52" s="57">
        <f>I52*J52</f>
        <v>0</v>
      </c>
    </row>
    <row r="53" spans="1:12" ht="26.25" customHeight="1" thickBot="1" x14ac:dyDescent="0.3">
      <c r="A53" s="173" t="s">
        <v>23</v>
      </c>
      <c r="B53" s="57">
        <f>J4</f>
        <v>0</v>
      </c>
      <c r="C53" s="58">
        <v>0.5</v>
      </c>
      <c r="D53" s="62" t="s">
        <v>61</v>
      </c>
      <c r="E53" s="186">
        <f>B53*C53</f>
        <v>0</v>
      </c>
      <c r="F53" s="4"/>
      <c r="G53" s="4"/>
      <c r="H53" s="173" t="s">
        <v>23</v>
      </c>
      <c r="I53" s="57">
        <f>J4</f>
        <v>0</v>
      </c>
      <c r="J53" s="58">
        <v>4.4000000000000004</v>
      </c>
      <c r="K53" s="62" t="s">
        <v>60</v>
      </c>
      <c r="L53" s="186">
        <f>I53*J53</f>
        <v>0</v>
      </c>
    </row>
    <row r="54" spans="1:12" ht="21.75" customHeight="1" x14ac:dyDescent="0.25">
      <c r="A54" s="4"/>
      <c r="B54" s="311" t="s">
        <v>5</v>
      </c>
      <c r="C54" s="311"/>
      <c r="D54" s="311"/>
      <c r="E54" s="19">
        <f>SUM(E52:E53)</f>
        <v>0</v>
      </c>
      <c r="F54" s="4"/>
      <c r="G54" s="4"/>
      <c r="H54" s="4"/>
      <c r="I54" s="283" t="s">
        <v>6</v>
      </c>
      <c r="J54" s="283"/>
      <c r="K54" s="283"/>
      <c r="L54" s="19">
        <f>SUM(L52:L53)</f>
        <v>0</v>
      </c>
    </row>
    <row r="55" spans="1:12" ht="12" customHeight="1" thickBot="1" x14ac:dyDescent="0.3">
      <c r="A55" s="4"/>
      <c r="B55" s="4"/>
      <c r="C55" s="24"/>
      <c r="D55" s="24"/>
      <c r="E55" s="18"/>
      <c r="F55" s="48"/>
      <c r="G55" s="48"/>
      <c r="H55" s="48"/>
      <c r="I55" s="48"/>
      <c r="J55" s="49"/>
      <c r="K55" s="49"/>
      <c r="L55" s="18"/>
    </row>
    <row r="56" spans="1:12" ht="18.75" customHeight="1" thickBot="1" x14ac:dyDescent="0.3">
      <c r="A56" s="260" t="s">
        <v>24</v>
      </c>
      <c r="B56" s="261"/>
      <c r="C56" s="261"/>
      <c r="D56" s="261"/>
      <c r="E56" s="262"/>
      <c r="F56" s="4"/>
      <c r="G56" s="4"/>
      <c r="H56" s="260" t="s">
        <v>68</v>
      </c>
      <c r="I56" s="261"/>
      <c r="J56" s="261"/>
      <c r="K56" s="261"/>
      <c r="L56" s="262"/>
    </row>
    <row r="57" spans="1:12" ht="28.5" customHeight="1" x14ac:dyDescent="0.25">
      <c r="A57" s="203"/>
      <c r="B57" s="198" t="s">
        <v>3</v>
      </c>
      <c r="C57" s="240" t="s">
        <v>72</v>
      </c>
      <c r="D57" s="240"/>
      <c r="E57" s="198" t="s">
        <v>4</v>
      </c>
      <c r="F57" s="12"/>
      <c r="G57" s="12"/>
      <c r="H57" s="63"/>
      <c r="I57" s="176" t="s">
        <v>3</v>
      </c>
      <c r="J57" s="240" t="s">
        <v>264</v>
      </c>
      <c r="K57" s="240"/>
      <c r="L57" s="176" t="s">
        <v>4</v>
      </c>
    </row>
    <row r="58" spans="1:12" ht="16.5" customHeight="1" x14ac:dyDescent="0.25">
      <c r="A58" s="204" t="s">
        <v>11</v>
      </c>
      <c r="B58" s="57">
        <f>J3</f>
        <v>0</v>
      </c>
      <c r="C58" s="64">
        <v>2</v>
      </c>
      <c r="D58" s="65" t="s">
        <v>276</v>
      </c>
      <c r="E58" s="57">
        <f>B58*C58</f>
        <v>0</v>
      </c>
      <c r="F58" s="4"/>
      <c r="G58" s="4"/>
      <c r="H58" s="172" t="s">
        <v>11</v>
      </c>
      <c r="I58" s="57">
        <f>J3</f>
        <v>0</v>
      </c>
      <c r="J58" s="58">
        <v>1</v>
      </c>
      <c r="K58" s="62" t="s">
        <v>61</v>
      </c>
      <c r="L58" s="57">
        <f>I58*J58</f>
        <v>0</v>
      </c>
    </row>
    <row r="59" spans="1:12" ht="26.25" customHeight="1" thickBot="1" x14ac:dyDescent="0.3">
      <c r="A59" s="204" t="s">
        <v>23</v>
      </c>
      <c r="B59" s="57">
        <f>J4</f>
        <v>0</v>
      </c>
      <c r="C59" s="179">
        <v>2</v>
      </c>
      <c r="D59" s="53" t="s">
        <v>277</v>
      </c>
      <c r="E59" s="186">
        <f>B59*C59</f>
        <v>0</v>
      </c>
      <c r="F59" s="4"/>
      <c r="G59" s="4"/>
      <c r="H59" s="74" t="s">
        <v>23</v>
      </c>
      <c r="I59" s="57">
        <f>J4</f>
        <v>0</v>
      </c>
      <c r="J59" s="58">
        <v>1</v>
      </c>
      <c r="K59" s="62" t="s">
        <v>61</v>
      </c>
      <c r="L59" s="186">
        <f>I59*J59</f>
        <v>0</v>
      </c>
    </row>
    <row r="60" spans="1:12" ht="21.75" customHeight="1" x14ac:dyDescent="0.25">
      <c r="A60" s="241" t="s">
        <v>278</v>
      </c>
      <c r="B60" s="241"/>
      <c r="C60" s="241"/>
      <c r="D60" s="241"/>
      <c r="E60" s="16">
        <f>SUM(E58:E59)</f>
        <v>0</v>
      </c>
      <c r="F60" s="202"/>
      <c r="G60" s="202"/>
      <c r="H60" s="202"/>
      <c r="I60" s="283" t="s">
        <v>5</v>
      </c>
      <c r="J60" s="283"/>
      <c r="K60" s="283"/>
      <c r="L60" s="16">
        <f>SUM(L57:L59)</f>
        <v>0</v>
      </c>
    </row>
    <row r="61" spans="1:12" ht="15" customHeight="1" x14ac:dyDescent="0.25">
      <c r="A61" s="290" t="s">
        <v>279</v>
      </c>
      <c r="B61" s="290"/>
      <c r="C61" s="290"/>
      <c r="D61" s="290"/>
      <c r="E61" s="290"/>
      <c r="F61" s="290"/>
      <c r="G61" s="290"/>
      <c r="H61" s="209"/>
      <c r="I61" s="209"/>
      <c r="J61" s="24"/>
      <c r="K61" s="24"/>
      <c r="L61" s="18"/>
    </row>
    <row r="62" spans="1:12" x14ac:dyDescent="0.25">
      <c r="A62" s="290"/>
      <c r="B62" s="290"/>
      <c r="C62" s="290"/>
      <c r="D62" s="290"/>
      <c r="E62" s="290"/>
      <c r="F62" s="290"/>
      <c r="G62" s="290"/>
      <c r="H62" s="209"/>
      <c r="I62" s="209"/>
      <c r="J62" s="75"/>
      <c r="K62" s="75"/>
      <c r="L62" s="75"/>
    </row>
    <row r="63" spans="1:12" x14ac:dyDescent="0.25">
      <c r="A63" s="290"/>
      <c r="B63" s="290"/>
      <c r="C63" s="290"/>
      <c r="D63" s="290"/>
      <c r="E63" s="290"/>
      <c r="F63" s="290"/>
      <c r="G63" s="290"/>
      <c r="H63" s="209"/>
      <c r="I63" s="209"/>
    </row>
    <row r="64" spans="1:12" x14ac:dyDescent="0.25"/>
  </sheetData>
  <sheetProtection algorithmName="SHA-512" hashValue="0FPfPKSKsqYjSm99XvlkRsyXAU0FTbJtVk6s4D16wuqmXKyR075fPNEmwsVjNsrg3nL25cA76Lxy6Y11k+Bhcw==" saltValue="o3uMTpY6j7EApEnHWEprUg==" spinCount="100000" sheet="1" objects="1" scenarios="1" selectLockedCells="1"/>
  <mergeCells count="74">
    <mergeCell ref="I48:K48"/>
    <mergeCell ref="B54:D54"/>
    <mergeCell ref="I54:K54"/>
    <mergeCell ref="J51:K51"/>
    <mergeCell ref="H44:L44"/>
    <mergeCell ref="C51:D51"/>
    <mergeCell ref="F50:G50"/>
    <mergeCell ref="A7:E7"/>
    <mergeCell ref="A13:E13"/>
    <mergeCell ref="C45:D45"/>
    <mergeCell ref="J45:K45"/>
    <mergeCell ref="B48:D48"/>
    <mergeCell ref="B17:D17"/>
    <mergeCell ref="B23:D23"/>
    <mergeCell ref="I23:K23"/>
    <mergeCell ref="I17:K17"/>
    <mergeCell ref="A38:E38"/>
    <mergeCell ref="C33:D33"/>
    <mergeCell ref="J33:K33"/>
    <mergeCell ref="J39:K39"/>
    <mergeCell ref="C39:D39"/>
    <mergeCell ref="G38:L38"/>
    <mergeCell ref="G39:H39"/>
    <mergeCell ref="H7:L7"/>
    <mergeCell ref="H50:L50"/>
    <mergeCell ref="A32:E32"/>
    <mergeCell ref="H12:L12"/>
    <mergeCell ref="H13:L13"/>
    <mergeCell ref="A25:E25"/>
    <mergeCell ref="H25:L25"/>
    <mergeCell ref="A31:L31"/>
    <mergeCell ref="H32:L32"/>
    <mergeCell ref="B29:D29"/>
    <mergeCell ref="I29:K29"/>
    <mergeCell ref="B36:D36"/>
    <mergeCell ref="I36:K36"/>
    <mergeCell ref="B42:D42"/>
    <mergeCell ref="I42:K42"/>
    <mergeCell ref="B11:D11"/>
    <mergeCell ref="A1:L1"/>
    <mergeCell ref="H2:I2"/>
    <mergeCell ref="H3:I3"/>
    <mergeCell ref="H4:I4"/>
    <mergeCell ref="H5:I5"/>
    <mergeCell ref="K2:L5"/>
    <mergeCell ref="A2:E5"/>
    <mergeCell ref="J8:K8"/>
    <mergeCell ref="C8:D8"/>
    <mergeCell ref="C14:D14"/>
    <mergeCell ref="J26:K26"/>
    <mergeCell ref="C26:D26"/>
    <mergeCell ref="C20:D20"/>
    <mergeCell ref="J20:K20"/>
    <mergeCell ref="A19:E19"/>
    <mergeCell ref="H19:L19"/>
    <mergeCell ref="I11:K11"/>
    <mergeCell ref="A12:E12"/>
    <mergeCell ref="F19:G19"/>
    <mergeCell ref="C57:D57"/>
    <mergeCell ref="A60:D60"/>
    <mergeCell ref="A61:G63"/>
    <mergeCell ref="J57:K57"/>
    <mergeCell ref="J14:K14"/>
    <mergeCell ref="H56:L56"/>
    <mergeCell ref="A56:E56"/>
    <mergeCell ref="A44:E44"/>
    <mergeCell ref="H30:L30"/>
    <mergeCell ref="A50:E50"/>
    <mergeCell ref="I60:K60"/>
    <mergeCell ref="G40:H40"/>
    <mergeCell ref="G41:H41"/>
    <mergeCell ref="G42:H42"/>
    <mergeCell ref="G43:L43"/>
    <mergeCell ref="F44:G44"/>
  </mergeCells>
  <hyperlinks>
    <hyperlink ref="G43" r:id="rId1" display="*Must meet the requirements in Appendix A to Part 226" xr:uid="{1F486977-DDF6-4767-9453-7F1289AC2D39}"/>
    <hyperlink ref="G43:L43" r:id="rId2" display="Must meet the requirements in Appendix A to Part 226" xr:uid="{76F87688-0618-4510-8747-83F2A6882095}"/>
  </hyperlinks>
  <printOptions horizontalCentered="1"/>
  <pageMargins left="6.25E-2" right="0.25" top="0.75" bottom="0.75" header="0.3" footer="0.3"/>
  <pageSetup orientation="portrait" r:id="rId3"/>
  <headerFooter>
    <oddHeader xml:space="preserve">&amp;L
&amp;C&amp;"-,Bold"&amp;16Lunch / Supper&amp;R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N69"/>
  <sheetViews>
    <sheetView showGridLines="0" showRowColHeaders="0" showRuler="0" view="pageLayout" topLeftCell="A2" zoomScaleNormal="100" workbookViewId="0">
      <selection activeCell="J5" sqref="J5"/>
    </sheetView>
  </sheetViews>
  <sheetFormatPr defaultColWidth="0" defaultRowHeight="15" zeroHeight="1" x14ac:dyDescent="0.25"/>
  <cols>
    <col min="1" max="1" width="12" style="2" customWidth="1"/>
    <col min="2" max="2" width="8.85546875" style="2" customWidth="1"/>
    <col min="3" max="4" width="8.28515625" style="2" customWidth="1"/>
    <col min="5" max="5" width="8.85546875" style="2" customWidth="1"/>
    <col min="6" max="6" width="3.140625" style="2" customWidth="1"/>
    <col min="7" max="7" width="1.28515625" style="2" customWidth="1"/>
    <col min="8" max="8" width="10.7109375" style="2" customWidth="1"/>
    <col min="9" max="9" width="8.85546875" style="2" customWidth="1"/>
    <col min="10" max="10" width="8.28515625" style="2" customWidth="1"/>
    <col min="11" max="11" width="6.42578125" style="2" customWidth="1"/>
    <col min="12" max="12" width="8.85546875" style="2" customWidth="1"/>
    <col min="13" max="14" width="9.140625" style="2" customWidth="1"/>
    <col min="15" max="16384" width="9.140625" style="2" hidden="1"/>
  </cols>
  <sheetData>
    <row r="1" spans="1:12" ht="6.75" hidden="1" customHeight="1" thickBot="1" x14ac:dyDescent="0.3">
      <c r="A1" s="23"/>
      <c r="B1" s="23"/>
      <c r="C1" s="23"/>
      <c r="D1" s="23"/>
      <c r="E1" s="23"/>
      <c r="F1" s="23"/>
      <c r="G1" s="23"/>
      <c r="H1" s="23"/>
      <c r="I1" s="23"/>
      <c r="J1" s="23"/>
      <c r="K1" s="23"/>
      <c r="L1" s="23"/>
    </row>
    <row r="2" spans="1:12" ht="26.25" customHeight="1" thickBot="1" x14ac:dyDescent="0.4">
      <c r="A2" s="312" t="s">
        <v>14</v>
      </c>
      <c r="B2" s="313"/>
      <c r="C2" s="313"/>
      <c r="D2" s="313"/>
      <c r="E2" s="313"/>
      <c r="F2" s="313"/>
      <c r="G2" s="313"/>
      <c r="H2" s="313"/>
      <c r="I2" s="313"/>
      <c r="J2" s="313"/>
      <c r="K2" s="313"/>
      <c r="L2" s="314"/>
    </row>
    <row r="3" spans="1:12" ht="18" customHeight="1" x14ac:dyDescent="0.25">
      <c r="A3" s="306" t="s">
        <v>56</v>
      </c>
      <c r="B3" s="306"/>
      <c r="C3" s="306"/>
      <c r="D3" s="306"/>
      <c r="E3" s="306"/>
      <c r="F3" s="3"/>
      <c r="G3" s="330"/>
      <c r="H3" s="330"/>
      <c r="I3" s="330"/>
      <c r="J3" s="71"/>
      <c r="K3" s="304" t="s">
        <v>1</v>
      </c>
      <c r="L3" s="304"/>
    </row>
    <row r="4" spans="1:12" ht="18" customHeight="1" x14ac:dyDescent="0.25">
      <c r="A4" s="264"/>
      <c r="B4" s="264"/>
      <c r="C4" s="264"/>
      <c r="D4" s="264"/>
      <c r="E4" s="264"/>
      <c r="F4" s="5"/>
      <c r="G4" s="300" t="s">
        <v>11</v>
      </c>
      <c r="H4" s="300"/>
      <c r="I4" s="301"/>
      <c r="J4" s="70"/>
      <c r="K4" s="278"/>
      <c r="L4" s="278"/>
    </row>
    <row r="5" spans="1:12" ht="18" customHeight="1" x14ac:dyDescent="0.25">
      <c r="A5" s="264"/>
      <c r="B5" s="264"/>
      <c r="C5" s="264"/>
      <c r="D5" s="264"/>
      <c r="E5" s="264"/>
      <c r="F5" s="5"/>
      <c r="G5" s="331" t="s">
        <v>23</v>
      </c>
      <c r="H5" s="331"/>
      <c r="I5" s="332"/>
      <c r="J5" s="6"/>
      <c r="K5" s="278"/>
      <c r="L5" s="278"/>
    </row>
    <row r="6" spans="1:12" ht="17.25" customHeight="1" thickBot="1" x14ac:dyDescent="0.3">
      <c r="A6" s="264"/>
      <c r="B6" s="264"/>
      <c r="C6" s="264"/>
      <c r="D6" s="264"/>
      <c r="E6" s="264"/>
      <c r="F6" s="7"/>
      <c r="G6" s="276" t="s">
        <v>2</v>
      </c>
      <c r="H6" s="276"/>
      <c r="I6" s="277"/>
      <c r="J6" s="8">
        <f>SUM(J4:J5)</f>
        <v>0</v>
      </c>
      <c r="K6" s="315"/>
      <c r="L6" s="315"/>
    </row>
    <row r="7" spans="1:12" ht="5.25" customHeight="1" thickBot="1" x14ac:dyDescent="0.3">
      <c r="A7" s="82"/>
      <c r="B7" s="82"/>
      <c r="C7" s="82"/>
      <c r="D7" s="82"/>
      <c r="E7" s="82"/>
      <c r="F7" s="83"/>
      <c r="G7" s="84"/>
      <c r="H7" s="84"/>
      <c r="I7" s="84"/>
      <c r="J7" s="84"/>
      <c r="K7" s="85"/>
      <c r="L7" s="85"/>
    </row>
    <row r="8" spans="1:12" ht="18.75" customHeight="1" thickBot="1" x14ac:dyDescent="0.3">
      <c r="A8" s="251" t="s">
        <v>67</v>
      </c>
      <c r="B8" s="252"/>
      <c r="C8" s="252"/>
      <c r="D8" s="252"/>
      <c r="E8" s="253"/>
      <c r="F8" s="4"/>
      <c r="G8" s="279" t="s">
        <v>272</v>
      </c>
      <c r="H8" s="280"/>
      <c r="I8" s="280"/>
      <c r="J8" s="280"/>
      <c r="K8" s="280"/>
      <c r="L8" s="281"/>
    </row>
    <row r="9" spans="1:12" ht="25.5" customHeight="1" x14ac:dyDescent="0.25">
      <c r="A9" s="66"/>
      <c r="B9" s="176" t="s">
        <v>3</v>
      </c>
      <c r="C9" s="250" t="s">
        <v>265</v>
      </c>
      <c r="D9" s="250"/>
      <c r="E9" s="176" t="s">
        <v>4</v>
      </c>
      <c r="F9" s="12"/>
      <c r="G9" s="318"/>
      <c r="H9" s="318"/>
      <c r="I9" s="176" t="s">
        <v>3</v>
      </c>
      <c r="J9" s="250" t="s">
        <v>265</v>
      </c>
      <c r="K9" s="250"/>
      <c r="L9" s="176" t="s">
        <v>4</v>
      </c>
    </row>
    <row r="10" spans="1:12" ht="21" customHeight="1" x14ac:dyDescent="0.25">
      <c r="A10" s="172" t="s">
        <v>11</v>
      </c>
      <c r="B10" s="57">
        <f>J4</f>
        <v>0</v>
      </c>
      <c r="C10" s="73">
        <v>1</v>
      </c>
      <c r="D10" s="72" t="s">
        <v>61</v>
      </c>
      <c r="E10" s="57">
        <f>B10*C10</f>
        <v>0</v>
      </c>
      <c r="F10" s="4"/>
      <c r="G10" s="247" t="s">
        <v>11</v>
      </c>
      <c r="H10" s="247"/>
      <c r="I10" s="57">
        <f>J4</f>
        <v>0</v>
      </c>
      <c r="J10" s="58">
        <v>0.5</v>
      </c>
      <c r="K10" s="62" t="s">
        <v>61</v>
      </c>
      <c r="L10" s="57">
        <f>I10*J10</f>
        <v>0</v>
      </c>
    </row>
    <row r="11" spans="1:12" ht="27" customHeight="1" thickBot="1" x14ac:dyDescent="0.3">
      <c r="A11" s="177" t="s">
        <v>23</v>
      </c>
      <c r="B11" s="59">
        <f>J5</f>
        <v>0</v>
      </c>
      <c r="C11" s="58">
        <v>1</v>
      </c>
      <c r="D11" s="62" t="s">
        <v>61</v>
      </c>
      <c r="E11" s="186">
        <f>B11*C11</f>
        <v>0</v>
      </c>
      <c r="F11" s="4"/>
      <c r="G11" s="319" t="s">
        <v>23</v>
      </c>
      <c r="H11" s="319"/>
      <c r="I11" s="57">
        <f>J5</f>
        <v>0</v>
      </c>
      <c r="J11" s="58">
        <v>0.5</v>
      </c>
      <c r="K11" s="62" t="s">
        <v>61</v>
      </c>
      <c r="L11" s="186">
        <f>I11*J11</f>
        <v>0</v>
      </c>
    </row>
    <row r="12" spans="1:12" ht="21.75" customHeight="1" x14ac:dyDescent="0.25">
      <c r="A12" s="4"/>
      <c r="B12" s="283" t="s">
        <v>5</v>
      </c>
      <c r="C12" s="283"/>
      <c r="D12" s="283"/>
      <c r="E12" s="14">
        <f>SUM(E10:E11)</f>
        <v>0</v>
      </c>
      <c r="F12" s="4"/>
      <c r="G12" s="238"/>
      <c r="H12" s="238"/>
      <c r="I12" s="283" t="s">
        <v>5</v>
      </c>
      <c r="J12" s="283"/>
      <c r="K12" s="283"/>
      <c r="L12" s="13">
        <f>SUM(L10:L11)</f>
        <v>0</v>
      </c>
    </row>
    <row r="13" spans="1:12" ht="20.25" customHeight="1" thickBot="1" x14ac:dyDescent="0.3">
      <c r="A13" s="327" t="s">
        <v>270</v>
      </c>
      <c r="B13" s="327"/>
      <c r="C13" s="327"/>
      <c r="D13" s="327"/>
      <c r="E13" s="327"/>
      <c r="F13" s="327"/>
      <c r="G13" s="327"/>
      <c r="H13" s="327"/>
      <c r="I13" s="327"/>
      <c r="J13" s="327"/>
      <c r="K13" s="327"/>
      <c r="L13" s="327"/>
    </row>
    <row r="14" spans="1:12" ht="18.75" customHeight="1" thickBot="1" x14ac:dyDescent="0.3">
      <c r="A14" s="260" t="s">
        <v>25</v>
      </c>
      <c r="B14" s="261"/>
      <c r="C14" s="261"/>
      <c r="D14" s="261"/>
      <c r="E14" s="262"/>
      <c r="F14" s="22"/>
      <c r="G14" s="279" t="s">
        <v>271</v>
      </c>
      <c r="H14" s="280"/>
      <c r="I14" s="280"/>
      <c r="J14" s="280"/>
      <c r="K14" s="280"/>
      <c r="L14" s="281"/>
    </row>
    <row r="15" spans="1:12" ht="26.25" customHeight="1" x14ac:dyDescent="0.25">
      <c r="A15" s="203"/>
      <c r="B15" s="198" t="s">
        <v>3</v>
      </c>
      <c r="C15" s="240" t="s">
        <v>72</v>
      </c>
      <c r="D15" s="240"/>
      <c r="E15" s="198" t="s">
        <v>4</v>
      </c>
      <c r="F15" s="12"/>
      <c r="G15" s="318"/>
      <c r="H15" s="318"/>
      <c r="I15" s="176" t="s">
        <v>3</v>
      </c>
      <c r="J15" s="250" t="s">
        <v>265</v>
      </c>
      <c r="K15" s="250"/>
      <c r="L15" s="176" t="s">
        <v>4</v>
      </c>
    </row>
    <row r="16" spans="1:12" ht="24" customHeight="1" x14ac:dyDescent="0.25">
      <c r="A16" s="204" t="s">
        <v>11</v>
      </c>
      <c r="B16" s="57">
        <f>J4</f>
        <v>0</v>
      </c>
      <c r="C16" s="64">
        <v>1</v>
      </c>
      <c r="D16" s="65" t="s">
        <v>276</v>
      </c>
      <c r="E16" s="57">
        <f>B16*C16</f>
        <v>0</v>
      </c>
      <c r="F16" s="4"/>
      <c r="G16" s="247" t="s">
        <v>11</v>
      </c>
      <c r="H16" s="247"/>
      <c r="I16" s="57">
        <f>J4</f>
        <v>0</v>
      </c>
      <c r="J16" s="58">
        <v>0.5</v>
      </c>
      <c r="K16" s="62" t="s">
        <v>61</v>
      </c>
      <c r="L16" s="57">
        <f>I16*J16</f>
        <v>0</v>
      </c>
    </row>
    <row r="17" spans="1:12" ht="24.75" customHeight="1" thickBot="1" x14ac:dyDescent="0.3">
      <c r="A17" s="204" t="s">
        <v>23</v>
      </c>
      <c r="B17" s="57">
        <f>J5</f>
        <v>0</v>
      </c>
      <c r="C17" s="179">
        <v>1</v>
      </c>
      <c r="D17" s="53" t="s">
        <v>277</v>
      </c>
      <c r="E17" s="186">
        <f>B17*C17</f>
        <v>0</v>
      </c>
      <c r="F17" s="4"/>
      <c r="G17" s="319" t="s">
        <v>23</v>
      </c>
      <c r="H17" s="319"/>
      <c r="I17" s="57">
        <f>J5</f>
        <v>0</v>
      </c>
      <c r="J17" s="194">
        <v>0.5</v>
      </c>
      <c r="K17" s="195" t="s">
        <v>61</v>
      </c>
      <c r="L17" s="186">
        <f>I17*J17</f>
        <v>0</v>
      </c>
    </row>
    <row r="18" spans="1:12" ht="21.75" customHeight="1" x14ac:dyDescent="0.25">
      <c r="A18" s="241" t="s">
        <v>278</v>
      </c>
      <c r="B18" s="241"/>
      <c r="C18" s="241"/>
      <c r="D18" s="241"/>
      <c r="E18" s="16">
        <f>SUM(E16:E17)</f>
        <v>0</v>
      </c>
      <c r="F18" s="4"/>
      <c r="G18" s="238"/>
      <c r="H18" s="238"/>
      <c r="I18" s="283" t="s">
        <v>5</v>
      </c>
      <c r="J18" s="283"/>
      <c r="K18" s="283"/>
      <c r="L18" s="13">
        <f>SUM(L16:L17)</f>
        <v>0</v>
      </c>
    </row>
    <row r="19" spans="1:12" ht="42.75" customHeight="1" x14ac:dyDescent="0.25">
      <c r="A19" s="290" t="s">
        <v>279</v>
      </c>
      <c r="B19" s="290"/>
      <c r="C19" s="290"/>
      <c r="D19" s="290"/>
      <c r="E19" s="290"/>
      <c r="F19" s="290"/>
      <c r="G19" s="290"/>
      <c r="H19" s="290"/>
      <c r="I19" s="4"/>
      <c r="J19" s="4"/>
      <c r="K19" s="4"/>
      <c r="L19" s="4"/>
    </row>
    <row r="20" spans="1:12" ht="12" customHeight="1" thickBot="1" x14ac:dyDescent="0.3">
      <c r="A20" s="211"/>
      <c r="B20" s="211"/>
      <c r="C20" s="211"/>
      <c r="D20" s="211"/>
      <c r="E20" s="211"/>
      <c r="F20" s="210"/>
      <c r="G20" s="210"/>
      <c r="H20" s="210"/>
      <c r="I20" s="4"/>
      <c r="J20" s="4"/>
      <c r="K20" s="4"/>
      <c r="L20" s="4"/>
    </row>
    <row r="21" spans="1:12" ht="18.75" customHeight="1" thickBot="1" x14ac:dyDescent="0.3">
      <c r="A21" s="260" t="s">
        <v>41</v>
      </c>
      <c r="B21" s="261"/>
      <c r="C21" s="261"/>
      <c r="D21" s="261"/>
      <c r="E21" s="262"/>
      <c r="F21" s="44"/>
      <c r="G21" s="260" t="s">
        <v>42</v>
      </c>
      <c r="H21" s="261"/>
      <c r="I21" s="261"/>
      <c r="J21" s="261"/>
      <c r="K21" s="261"/>
      <c r="L21" s="262"/>
    </row>
    <row r="22" spans="1:12" ht="25.5" customHeight="1" x14ac:dyDescent="0.25">
      <c r="A22" s="63"/>
      <c r="B22" s="176" t="s">
        <v>3</v>
      </c>
      <c r="C22" s="250" t="s">
        <v>265</v>
      </c>
      <c r="D22" s="250"/>
      <c r="E22" s="176" t="s">
        <v>4</v>
      </c>
      <c r="F22" s="81"/>
      <c r="G22" s="333"/>
      <c r="H22" s="333"/>
      <c r="I22" s="176" t="s">
        <v>3</v>
      </c>
      <c r="J22" s="250" t="s">
        <v>265</v>
      </c>
      <c r="K22" s="250"/>
      <c r="L22" s="176" t="s">
        <v>4</v>
      </c>
    </row>
    <row r="23" spans="1:12" ht="22.5" customHeight="1" x14ac:dyDescent="0.25">
      <c r="A23" s="172" t="s">
        <v>11</v>
      </c>
      <c r="B23" s="57">
        <f>J4</f>
        <v>0</v>
      </c>
      <c r="C23" s="58">
        <v>1</v>
      </c>
      <c r="D23" s="62" t="s">
        <v>61</v>
      </c>
      <c r="E23" s="57">
        <f>B23*C23</f>
        <v>0</v>
      </c>
      <c r="F23" s="4"/>
      <c r="G23" s="247" t="s">
        <v>11</v>
      </c>
      <c r="H23" s="247"/>
      <c r="I23" s="57">
        <f>J4</f>
        <v>0</v>
      </c>
      <c r="J23" s="58">
        <v>1.25</v>
      </c>
      <c r="K23" s="72" t="s">
        <v>61</v>
      </c>
      <c r="L23" s="57">
        <f>I23*J23</f>
        <v>0</v>
      </c>
    </row>
    <row r="24" spans="1:12" ht="27" customHeight="1" thickBot="1" x14ac:dyDescent="0.3">
      <c r="A24" s="177" t="s">
        <v>23</v>
      </c>
      <c r="B24" s="57">
        <f>J5</f>
        <v>0</v>
      </c>
      <c r="C24" s="58">
        <v>1</v>
      </c>
      <c r="D24" s="62" t="s">
        <v>61</v>
      </c>
      <c r="E24" s="186">
        <f>B24*C24</f>
        <v>0</v>
      </c>
      <c r="F24" s="4"/>
      <c r="G24" s="319" t="s">
        <v>23</v>
      </c>
      <c r="H24" s="319"/>
      <c r="I24" s="57">
        <f>J5</f>
        <v>0</v>
      </c>
      <c r="J24" s="58">
        <v>1.25</v>
      </c>
      <c r="K24" s="72" t="s">
        <v>61</v>
      </c>
      <c r="L24" s="186">
        <f>I24*J24</f>
        <v>0</v>
      </c>
    </row>
    <row r="25" spans="1:12" ht="21.75" customHeight="1" x14ac:dyDescent="0.25">
      <c r="A25" s="4"/>
      <c r="B25" s="283" t="s">
        <v>5</v>
      </c>
      <c r="C25" s="283"/>
      <c r="D25" s="283"/>
      <c r="E25" s="16">
        <f>SUM(E23:E24)</f>
        <v>0</v>
      </c>
      <c r="F25" s="4"/>
      <c r="G25" s="238"/>
      <c r="H25" s="238"/>
      <c r="I25" s="283" t="s">
        <v>5</v>
      </c>
      <c r="J25" s="283"/>
      <c r="K25" s="283"/>
      <c r="L25" s="16">
        <f>SUM(L23:L24)</f>
        <v>0</v>
      </c>
    </row>
    <row r="26" spans="1:12" ht="18.75" customHeight="1" thickBot="1" x14ac:dyDescent="0.3">
      <c r="A26" s="317"/>
      <c r="B26" s="317"/>
      <c r="C26" s="317"/>
      <c r="D26" s="317"/>
      <c r="E26" s="317"/>
      <c r="F26" s="317"/>
      <c r="G26" s="317"/>
      <c r="H26" s="317"/>
      <c r="I26" s="317"/>
      <c r="J26" s="317"/>
      <c r="K26" s="317"/>
      <c r="L26" s="317"/>
    </row>
    <row r="27" spans="1:12" ht="18.75" customHeight="1" thickBot="1" x14ac:dyDescent="0.3">
      <c r="A27" s="260" t="s">
        <v>43</v>
      </c>
      <c r="B27" s="261"/>
      <c r="C27" s="261"/>
      <c r="D27" s="261"/>
      <c r="E27" s="262"/>
      <c r="F27" s="4"/>
      <c r="G27" s="260" t="s">
        <v>73</v>
      </c>
      <c r="H27" s="261"/>
      <c r="I27" s="261"/>
      <c r="J27" s="261"/>
      <c r="K27" s="261"/>
      <c r="L27" s="262"/>
    </row>
    <row r="28" spans="1:12" ht="25.5" customHeight="1" x14ac:dyDescent="0.25">
      <c r="A28" s="63"/>
      <c r="B28" s="176" t="s">
        <v>3</v>
      </c>
      <c r="C28" s="250" t="s">
        <v>265</v>
      </c>
      <c r="D28" s="250"/>
      <c r="E28" s="176" t="s">
        <v>4</v>
      </c>
      <c r="F28" s="12"/>
      <c r="G28" s="316"/>
      <c r="H28" s="316"/>
      <c r="I28" s="176" t="s">
        <v>3</v>
      </c>
      <c r="J28" s="250" t="s">
        <v>265</v>
      </c>
      <c r="K28" s="250"/>
      <c r="L28" s="176" t="s">
        <v>4</v>
      </c>
    </row>
    <row r="29" spans="1:12" ht="21.75" customHeight="1" x14ac:dyDescent="0.25">
      <c r="A29" s="172" t="s">
        <v>11</v>
      </c>
      <c r="B29" s="57">
        <f>J4</f>
        <v>0</v>
      </c>
      <c r="C29" s="58">
        <v>0.25</v>
      </c>
      <c r="D29" s="62" t="s">
        <v>61</v>
      </c>
      <c r="E29" s="57">
        <f>B29*C29</f>
        <v>0</v>
      </c>
      <c r="F29" s="4"/>
      <c r="G29" s="247" t="s">
        <v>11</v>
      </c>
      <c r="H29" s="247"/>
      <c r="I29" s="57">
        <f>J4</f>
        <v>0</v>
      </c>
      <c r="J29" s="58">
        <v>0.5</v>
      </c>
      <c r="K29" s="62" t="s">
        <v>61</v>
      </c>
      <c r="L29" s="57">
        <f>I29*J29</f>
        <v>0</v>
      </c>
    </row>
    <row r="30" spans="1:12" ht="27.75" customHeight="1" thickBot="1" x14ac:dyDescent="0.3">
      <c r="A30" s="177" t="s">
        <v>23</v>
      </c>
      <c r="B30" s="57">
        <f>J5</f>
        <v>0</v>
      </c>
      <c r="C30" s="58">
        <v>0.25</v>
      </c>
      <c r="D30" s="62" t="s">
        <v>61</v>
      </c>
      <c r="E30" s="186">
        <f>B30*C30</f>
        <v>0</v>
      </c>
      <c r="F30" s="4"/>
      <c r="G30" s="319" t="s">
        <v>23</v>
      </c>
      <c r="H30" s="319"/>
      <c r="I30" s="57">
        <f>J5</f>
        <v>0</v>
      </c>
      <c r="J30" s="58">
        <v>0.5</v>
      </c>
      <c r="K30" s="62" t="s">
        <v>61</v>
      </c>
      <c r="L30" s="186">
        <f>I30*J30</f>
        <v>0</v>
      </c>
    </row>
    <row r="31" spans="1:12" ht="21.75" customHeight="1" x14ac:dyDescent="0.25">
      <c r="A31" s="4"/>
      <c r="B31" s="283" t="s">
        <v>5</v>
      </c>
      <c r="C31" s="283"/>
      <c r="D31" s="283"/>
      <c r="E31" s="16">
        <f>SUM(E29:E30)</f>
        <v>0</v>
      </c>
      <c r="F31" s="4"/>
      <c r="G31" s="238"/>
      <c r="H31" s="238"/>
      <c r="I31" s="283" t="s">
        <v>5</v>
      </c>
      <c r="J31" s="283"/>
      <c r="K31" s="283"/>
      <c r="L31" s="16">
        <f>SUM(L29:L30)</f>
        <v>0</v>
      </c>
    </row>
    <row r="32" spans="1:12" ht="20.25" customHeight="1" thickBot="1" x14ac:dyDescent="0.3">
      <c r="A32" s="317"/>
      <c r="B32" s="317"/>
      <c r="C32" s="317"/>
      <c r="D32" s="317"/>
      <c r="E32" s="317"/>
      <c r="F32" s="317"/>
      <c r="G32" s="317"/>
      <c r="H32" s="317"/>
      <c r="I32" s="317"/>
      <c r="J32" s="317"/>
      <c r="K32" s="317"/>
      <c r="L32" s="317"/>
    </row>
    <row r="33" spans="1:12" ht="21" customHeight="1" thickBot="1" x14ac:dyDescent="0.3">
      <c r="A33" s="234" t="s">
        <v>29</v>
      </c>
      <c r="B33" s="235"/>
      <c r="C33" s="235"/>
      <c r="D33" s="235"/>
      <c r="E33" s="236"/>
      <c r="F33" s="48"/>
      <c r="G33" s="234" t="s">
        <v>46</v>
      </c>
      <c r="H33" s="235"/>
      <c r="I33" s="235"/>
      <c r="J33" s="235"/>
      <c r="K33" s="235"/>
      <c r="L33" s="236"/>
    </row>
    <row r="34" spans="1:12" ht="25.5" customHeight="1" x14ac:dyDescent="0.25">
      <c r="A34" s="69"/>
      <c r="B34" s="176" t="s">
        <v>3</v>
      </c>
      <c r="C34" s="250" t="s">
        <v>265</v>
      </c>
      <c r="D34" s="250"/>
      <c r="E34" s="176" t="s">
        <v>4</v>
      </c>
      <c r="F34" s="48"/>
      <c r="G34" s="239"/>
      <c r="H34" s="239"/>
      <c r="I34" s="176" t="s">
        <v>3</v>
      </c>
      <c r="J34" s="250" t="s">
        <v>265</v>
      </c>
      <c r="K34" s="250"/>
      <c r="L34" s="184" t="s">
        <v>4</v>
      </c>
    </row>
    <row r="35" spans="1:12" ht="19.5" customHeight="1" x14ac:dyDescent="0.25">
      <c r="A35" s="172" t="s">
        <v>11</v>
      </c>
      <c r="B35" s="57">
        <f>J4</f>
        <v>0</v>
      </c>
      <c r="C35" s="58">
        <v>1</v>
      </c>
      <c r="D35" s="72" t="s">
        <v>60</v>
      </c>
      <c r="E35" s="57">
        <f>B35*C35</f>
        <v>0</v>
      </c>
      <c r="F35" s="48"/>
      <c r="G35" s="247" t="s">
        <v>11</v>
      </c>
      <c r="H35" s="247"/>
      <c r="I35" s="57">
        <f>J4</f>
        <v>0</v>
      </c>
      <c r="J35" s="58">
        <v>0.25</v>
      </c>
      <c r="K35" s="62" t="s">
        <v>61</v>
      </c>
      <c r="L35" s="80">
        <f>I35*J35</f>
        <v>0</v>
      </c>
    </row>
    <row r="36" spans="1:12" ht="25.5" customHeight="1" thickBot="1" x14ac:dyDescent="0.3">
      <c r="A36" s="177" t="s">
        <v>23</v>
      </c>
      <c r="B36" s="57">
        <f>J5</f>
        <v>0</v>
      </c>
      <c r="C36" s="58">
        <v>1</v>
      </c>
      <c r="D36" s="62" t="s">
        <v>60</v>
      </c>
      <c r="E36" s="186">
        <f>B36*C36</f>
        <v>0</v>
      </c>
      <c r="F36" s="48"/>
      <c r="G36" s="319" t="s">
        <v>23</v>
      </c>
      <c r="H36" s="319"/>
      <c r="I36" s="57">
        <f>J5</f>
        <v>0</v>
      </c>
      <c r="J36" s="58">
        <v>0.25</v>
      </c>
      <c r="K36" s="62" t="s">
        <v>61</v>
      </c>
      <c r="L36" s="193">
        <f>I36*J36</f>
        <v>0</v>
      </c>
    </row>
    <row r="37" spans="1:12" ht="21.75" customHeight="1" x14ac:dyDescent="0.25">
      <c r="A37" s="174"/>
      <c r="B37" s="283" t="s">
        <v>6</v>
      </c>
      <c r="C37" s="283"/>
      <c r="D37" s="283"/>
      <c r="E37" s="19">
        <f>SUM(E35:E36)</f>
        <v>0</v>
      </c>
      <c r="F37" s="48"/>
      <c r="G37" s="328"/>
      <c r="H37" s="328"/>
      <c r="I37" s="283" t="s">
        <v>5</v>
      </c>
      <c r="J37" s="283"/>
      <c r="K37" s="283"/>
      <c r="L37" s="19">
        <f>SUM(L35:L36)</f>
        <v>0</v>
      </c>
    </row>
    <row r="38" spans="1:12" ht="10.5" customHeight="1" thickBot="1" x14ac:dyDescent="0.3">
      <c r="A38" s="174"/>
      <c r="B38" s="174"/>
      <c r="C38" s="24"/>
      <c r="D38" s="196"/>
      <c r="E38" s="18"/>
      <c r="F38" s="4"/>
      <c r="G38" s="238"/>
      <c r="H38" s="238"/>
      <c r="I38" s="4"/>
      <c r="J38" s="24"/>
      <c r="K38" s="24"/>
      <c r="L38" s="18"/>
    </row>
    <row r="39" spans="1:12" ht="18.75" customHeight="1" thickBot="1" x14ac:dyDescent="0.3">
      <c r="A39" s="234" t="s">
        <v>263</v>
      </c>
      <c r="B39" s="235"/>
      <c r="C39" s="235"/>
      <c r="D39" s="235"/>
      <c r="E39" s="236"/>
      <c r="F39" s="44"/>
      <c r="G39" s="234" t="s">
        <v>262</v>
      </c>
      <c r="H39" s="235"/>
      <c r="I39" s="235"/>
      <c r="J39" s="235"/>
      <c r="K39" s="235"/>
      <c r="L39" s="236"/>
    </row>
    <row r="40" spans="1:12" ht="29.25" customHeight="1" x14ac:dyDescent="0.25">
      <c r="A40" s="69"/>
      <c r="B40" s="176" t="s">
        <v>3</v>
      </c>
      <c r="C40" s="250" t="s">
        <v>265</v>
      </c>
      <c r="D40" s="250"/>
      <c r="E40" s="176" t="s">
        <v>4</v>
      </c>
      <c r="F40" s="43"/>
      <c r="G40" s="239"/>
      <c r="H40" s="239"/>
      <c r="I40" s="176" t="s">
        <v>3</v>
      </c>
      <c r="J40" s="250" t="s">
        <v>265</v>
      </c>
      <c r="K40" s="250"/>
      <c r="L40" s="176" t="s">
        <v>4</v>
      </c>
    </row>
    <row r="41" spans="1:12" ht="24.75" customHeight="1" x14ac:dyDescent="0.25">
      <c r="A41" s="172" t="s">
        <v>11</v>
      </c>
      <c r="B41" s="57">
        <f>J4</f>
        <v>0</v>
      </c>
      <c r="C41" s="58">
        <v>4</v>
      </c>
      <c r="D41" s="72" t="s">
        <v>60</v>
      </c>
      <c r="E41" s="57">
        <f>B41*C41</f>
        <v>0</v>
      </c>
      <c r="F41" s="4"/>
      <c r="G41" s="247" t="s">
        <v>11</v>
      </c>
      <c r="H41" s="247"/>
      <c r="I41" s="57">
        <f>J4</f>
        <v>0</v>
      </c>
      <c r="J41" s="58">
        <v>0.5</v>
      </c>
      <c r="K41" s="62" t="s">
        <v>61</v>
      </c>
      <c r="L41" s="57">
        <f>I41*J41</f>
        <v>0</v>
      </c>
    </row>
    <row r="42" spans="1:12" ht="24.75" customHeight="1" thickBot="1" x14ac:dyDescent="0.3">
      <c r="A42" s="177" t="s">
        <v>23</v>
      </c>
      <c r="B42" s="57">
        <f>J5</f>
        <v>0</v>
      </c>
      <c r="C42" s="58">
        <v>4</v>
      </c>
      <c r="D42" s="72" t="s">
        <v>60</v>
      </c>
      <c r="E42" s="186">
        <f>B42*C42</f>
        <v>0</v>
      </c>
      <c r="F42" s="4"/>
      <c r="G42" s="319" t="s">
        <v>23</v>
      </c>
      <c r="H42" s="319"/>
      <c r="I42" s="57">
        <f>J5</f>
        <v>0</v>
      </c>
      <c r="J42" s="58">
        <v>0.5</v>
      </c>
      <c r="K42" s="62" t="s">
        <v>61</v>
      </c>
      <c r="L42" s="186">
        <f>I42*J42</f>
        <v>0</v>
      </c>
    </row>
    <row r="43" spans="1:12" ht="21.75" customHeight="1" x14ac:dyDescent="0.25">
      <c r="A43" s="4"/>
      <c r="B43" s="283" t="s">
        <v>6</v>
      </c>
      <c r="C43" s="283"/>
      <c r="D43" s="283"/>
      <c r="E43" s="19">
        <f>SUM(E41:E42)</f>
        <v>0</v>
      </c>
      <c r="F43" s="4"/>
      <c r="G43" s="238"/>
      <c r="H43" s="238"/>
      <c r="I43" s="283" t="s">
        <v>5</v>
      </c>
      <c r="J43" s="283"/>
      <c r="K43" s="283"/>
      <c r="L43" s="19">
        <f>SUM(L41:L42)</f>
        <v>0</v>
      </c>
    </row>
    <row r="44" spans="1:12" ht="18" customHeight="1" thickBot="1" x14ac:dyDescent="0.3">
      <c r="A44" s="329"/>
      <c r="B44" s="329"/>
      <c r="C44" s="329"/>
      <c r="D44" s="329"/>
      <c r="E44" s="329"/>
      <c r="F44" s="329"/>
      <c r="G44" s="329"/>
      <c r="H44" s="329"/>
      <c r="I44" s="329"/>
      <c r="J44" s="329"/>
      <c r="K44" s="329"/>
      <c r="L44" s="329"/>
    </row>
    <row r="45" spans="1:12" ht="31.5" customHeight="1" thickBot="1" x14ac:dyDescent="0.3">
      <c r="A45" s="324" t="s">
        <v>280</v>
      </c>
      <c r="B45" s="325"/>
      <c r="C45" s="325"/>
      <c r="D45" s="325"/>
      <c r="E45" s="326"/>
      <c r="F45" s="4"/>
      <c r="G45" s="234" t="s">
        <v>28</v>
      </c>
      <c r="H45" s="235"/>
      <c r="I45" s="235"/>
      <c r="J45" s="235"/>
      <c r="K45" s="235"/>
      <c r="L45" s="236"/>
    </row>
    <row r="46" spans="1:12" ht="28.5" customHeight="1" x14ac:dyDescent="0.25">
      <c r="A46" s="69"/>
      <c r="B46" s="176" t="s">
        <v>3</v>
      </c>
      <c r="C46" s="250" t="s">
        <v>265</v>
      </c>
      <c r="D46" s="250"/>
      <c r="E46" s="176" t="s">
        <v>4</v>
      </c>
      <c r="F46" s="12"/>
      <c r="G46" s="320"/>
      <c r="H46" s="320"/>
      <c r="I46" s="176" t="s">
        <v>3</v>
      </c>
      <c r="J46" s="250" t="s">
        <v>265</v>
      </c>
      <c r="K46" s="250"/>
      <c r="L46" s="176" t="s">
        <v>4</v>
      </c>
    </row>
    <row r="47" spans="1:12" ht="18" customHeight="1" x14ac:dyDescent="0.25">
      <c r="A47" s="172" t="s">
        <v>11</v>
      </c>
      <c r="B47" s="57">
        <f>J4</f>
        <v>0</v>
      </c>
      <c r="C47" s="58">
        <v>2</v>
      </c>
      <c r="D47" s="72" t="s">
        <v>63</v>
      </c>
      <c r="E47" s="57">
        <f>B47*C47</f>
        <v>0</v>
      </c>
      <c r="F47" s="4"/>
      <c r="G47" s="247" t="s">
        <v>11</v>
      </c>
      <c r="H47" s="247"/>
      <c r="I47" s="57">
        <f>J4</f>
        <v>0</v>
      </c>
      <c r="J47" s="58">
        <v>1</v>
      </c>
      <c r="K47" s="72" t="s">
        <v>60</v>
      </c>
      <c r="L47" s="57">
        <f>I47*J47</f>
        <v>0</v>
      </c>
    </row>
    <row r="48" spans="1:12" ht="24.75" customHeight="1" thickBot="1" x14ac:dyDescent="0.3">
      <c r="A48" s="177" t="s">
        <v>23</v>
      </c>
      <c r="B48" s="57">
        <f>J5</f>
        <v>0</v>
      </c>
      <c r="C48" s="58">
        <v>2</v>
      </c>
      <c r="D48" s="72" t="s">
        <v>63</v>
      </c>
      <c r="E48" s="186">
        <f>B48*C48</f>
        <v>0</v>
      </c>
      <c r="F48" s="4"/>
      <c r="G48" s="319" t="s">
        <v>23</v>
      </c>
      <c r="H48" s="319"/>
      <c r="I48" s="57">
        <f>J5</f>
        <v>0</v>
      </c>
      <c r="J48" s="58">
        <v>1</v>
      </c>
      <c r="K48" s="72" t="s">
        <v>60</v>
      </c>
      <c r="L48" s="186">
        <f>I48*J48</f>
        <v>0</v>
      </c>
    </row>
    <row r="49" spans="1:12" ht="21.75" customHeight="1" x14ac:dyDescent="0.25">
      <c r="A49" s="4"/>
      <c r="B49" s="283" t="s">
        <v>9</v>
      </c>
      <c r="C49" s="283"/>
      <c r="D49" s="283"/>
      <c r="E49" s="19">
        <f>SUM(E47:E48)</f>
        <v>0</v>
      </c>
      <c r="F49" s="4"/>
      <c r="G49" s="238"/>
      <c r="H49" s="238"/>
      <c r="I49" s="283" t="s">
        <v>6</v>
      </c>
      <c r="J49" s="283"/>
      <c r="K49" s="283"/>
      <c r="L49" s="19">
        <f>SUM(L47:L48)</f>
        <v>0</v>
      </c>
    </row>
    <row r="50" spans="1:12" ht="18" customHeight="1" thickBot="1" x14ac:dyDescent="0.3">
      <c r="A50" s="4"/>
      <c r="B50" s="4"/>
      <c r="C50" s="4"/>
      <c r="D50" s="4"/>
      <c r="E50" s="4"/>
      <c r="F50" s="4"/>
      <c r="G50" s="238"/>
      <c r="H50" s="238"/>
      <c r="I50" s="4"/>
      <c r="J50" s="4"/>
      <c r="K50" s="4"/>
      <c r="L50" s="4"/>
    </row>
    <row r="51" spans="1:12" ht="18.75" customHeight="1" thickBot="1" x14ac:dyDescent="0.3">
      <c r="A51" s="234" t="s">
        <v>10</v>
      </c>
      <c r="B51" s="235"/>
      <c r="C51" s="235"/>
      <c r="D51" s="235"/>
      <c r="E51" s="236"/>
      <c r="F51" s="4"/>
      <c r="G51" s="234" t="s">
        <v>26</v>
      </c>
      <c r="H51" s="235"/>
      <c r="I51" s="235"/>
      <c r="J51" s="235"/>
      <c r="K51" s="235"/>
      <c r="L51" s="236"/>
    </row>
    <row r="52" spans="1:12" ht="28.5" customHeight="1" x14ac:dyDescent="0.25">
      <c r="A52" s="69"/>
      <c r="B52" s="176" t="s">
        <v>3</v>
      </c>
      <c r="C52" s="250" t="s">
        <v>265</v>
      </c>
      <c r="D52" s="250"/>
      <c r="E52" s="176" t="s">
        <v>4</v>
      </c>
      <c r="F52" s="12"/>
      <c r="G52" s="320"/>
      <c r="H52" s="320"/>
      <c r="I52" s="176" t="s">
        <v>3</v>
      </c>
      <c r="J52" s="250" t="s">
        <v>265</v>
      </c>
      <c r="K52" s="250"/>
      <c r="L52" s="176" t="s">
        <v>4</v>
      </c>
    </row>
    <row r="53" spans="1:12" ht="17.25" customHeight="1" x14ac:dyDescent="0.25">
      <c r="A53" s="172" t="s">
        <v>11</v>
      </c>
      <c r="B53" s="57">
        <f>J4</f>
        <v>0</v>
      </c>
      <c r="C53" s="58">
        <v>0.5</v>
      </c>
      <c r="D53" s="62" t="s">
        <v>64</v>
      </c>
      <c r="E53" s="57">
        <f>B53*C53</f>
        <v>0</v>
      </c>
      <c r="F53" s="4"/>
      <c r="G53" s="247" t="s">
        <v>11</v>
      </c>
      <c r="H53" s="247"/>
      <c r="I53" s="57">
        <f>J4</f>
        <v>0</v>
      </c>
      <c r="J53" s="58">
        <v>0.25</v>
      </c>
      <c r="K53" s="62" t="s">
        <v>61</v>
      </c>
      <c r="L53" s="57">
        <f>I53*J53</f>
        <v>0</v>
      </c>
    </row>
    <row r="54" spans="1:12" ht="24.75" customHeight="1" thickBot="1" x14ac:dyDescent="0.3">
      <c r="A54" s="177" t="s">
        <v>23</v>
      </c>
      <c r="B54" s="57">
        <f>J5</f>
        <v>0</v>
      </c>
      <c r="C54" s="58">
        <v>0.5</v>
      </c>
      <c r="D54" s="62" t="s">
        <v>64</v>
      </c>
      <c r="E54" s="186">
        <f>B54*C54</f>
        <v>0</v>
      </c>
      <c r="F54" s="4"/>
      <c r="G54" s="319" t="s">
        <v>23</v>
      </c>
      <c r="H54" s="319"/>
      <c r="I54" s="57">
        <f>J5</f>
        <v>0</v>
      </c>
      <c r="J54" s="58">
        <v>0.25</v>
      </c>
      <c r="K54" s="62" t="s">
        <v>61</v>
      </c>
      <c r="L54" s="186">
        <f>I54*J54</f>
        <v>0</v>
      </c>
    </row>
    <row r="55" spans="1:12" ht="21.75" customHeight="1" x14ac:dyDescent="0.25">
      <c r="A55" s="4"/>
      <c r="B55" s="283" t="s">
        <v>7</v>
      </c>
      <c r="C55" s="283"/>
      <c r="D55" s="283"/>
      <c r="E55" s="19">
        <f>SUM(E53:E54)</f>
        <v>0</v>
      </c>
      <c r="F55" s="4"/>
      <c r="G55" s="284"/>
      <c r="H55" s="284"/>
      <c r="I55" s="283" t="s">
        <v>5</v>
      </c>
      <c r="J55" s="283"/>
      <c r="K55" s="283"/>
      <c r="L55" s="19">
        <f>SUM(L53:L54)</f>
        <v>0</v>
      </c>
    </row>
    <row r="56" spans="1:12" ht="18" customHeight="1" thickBot="1" x14ac:dyDescent="0.3">
      <c r="A56" s="4"/>
      <c r="B56" s="4"/>
      <c r="C56" s="4"/>
      <c r="D56" s="4"/>
      <c r="E56" s="4"/>
      <c r="F56" s="4"/>
      <c r="G56" s="238"/>
      <c r="H56" s="238"/>
      <c r="I56" s="4"/>
      <c r="J56" s="4"/>
      <c r="K56" s="4"/>
      <c r="L56" s="4"/>
    </row>
    <row r="57" spans="1:12" ht="30" customHeight="1" thickBot="1" x14ac:dyDescent="0.3">
      <c r="A57" s="321" t="s">
        <v>51</v>
      </c>
      <c r="B57" s="322"/>
      <c r="C57" s="322"/>
      <c r="D57" s="322"/>
      <c r="E57" s="323"/>
      <c r="F57" s="42" t="s">
        <v>0</v>
      </c>
      <c r="G57" s="321" t="s">
        <v>52</v>
      </c>
      <c r="H57" s="322"/>
      <c r="I57" s="322"/>
      <c r="J57" s="322"/>
      <c r="K57" s="322"/>
      <c r="L57" s="323"/>
    </row>
    <row r="58" spans="1:12" ht="28.5" customHeight="1" x14ac:dyDescent="0.25">
      <c r="A58" s="69"/>
      <c r="B58" s="176" t="s">
        <v>3</v>
      </c>
      <c r="C58" s="250" t="s">
        <v>265</v>
      </c>
      <c r="D58" s="250"/>
      <c r="E58" s="176" t="s">
        <v>4</v>
      </c>
      <c r="F58" s="12"/>
      <c r="G58" s="320"/>
      <c r="H58" s="320"/>
      <c r="I58" s="176" t="s">
        <v>3</v>
      </c>
      <c r="J58" s="250" t="s">
        <v>265</v>
      </c>
      <c r="K58" s="250"/>
      <c r="L58" s="176" t="s">
        <v>4</v>
      </c>
    </row>
    <row r="59" spans="1:12" ht="16.5" customHeight="1" x14ac:dyDescent="0.25">
      <c r="A59" s="172" t="s">
        <v>11</v>
      </c>
      <c r="B59" s="57">
        <f>J4</f>
        <v>0</v>
      </c>
      <c r="C59" s="73">
        <v>0.25</v>
      </c>
      <c r="D59" s="72" t="s">
        <v>66</v>
      </c>
      <c r="E59" s="57">
        <f>B59*C59</f>
        <v>0</v>
      </c>
      <c r="F59" s="4"/>
      <c r="G59" s="247" t="s">
        <v>11</v>
      </c>
      <c r="H59" s="247"/>
      <c r="I59" s="57">
        <f>J4</f>
        <v>0</v>
      </c>
      <c r="J59" s="73">
        <v>2</v>
      </c>
      <c r="K59" s="72" t="s">
        <v>60</v>
      </c>
      <c r="L59" s="57">
        <f>I59*J59</f>
        <v>0</v>
      </c>
    </row>
    <row r="60" spans="1:12" ht="28.5" customHeight="1" thickBot="1" x14ac:dyDescent="0.3">
      <c r="A60" s="177" t="s">
        <v>23</v>
      </c>
      <c r="B60" s="57">
        <f>J5</f>
        <v>0</v>
      </c>
      <c r="C60" s="73">
        <v>0.25</v>
      </c>
      <c r="D60" s="72" t="s">
        <v>66</v>
      </c>
      <c r="E60" s="186">
        <f>B60*C60</f>
        <v>0</v>
      </c>
      <c r="F60" s="4"/>
      <c r="G60" s="319" t="s">
        <v>23</v>
      </c>
      <c r="H60" s="319"/>
      <c r="I60" s="57">
        <f>J5</f>
        <v>0</v>
      </c>
      <c r="J60" s="73">
        <v>2</v>
      </c>
      <c r="K60" s="72" t="s">
        <v>65</v>
      </c>
      <c r="L60" s="186">
        <f>I60*J60</f>
        <v>0</v>
      </c>
    </row>
    <row r="61" spans="1:12" ht="21.75" customHeight="1" x14ac:dyDescent="0.25">
      <c r="A61" s="4"/>
      <c r="B61" s="283" t="s">
        <v>5</v>
      </c>
      <c r="C61" s="283"/>
      <c r="D61" s="283"/>
      <c r="E61" s="19">
        <f>SUM(E59:E60)</f>
        <v>0</v>
      </c>
      <c r="F61" s="4"/>
      <c r="G61" s="238"/>
      <c r="H61" s="238"/>
      <c r="I61" s="283" t="s">
        <v>6</v>
      </c>
      <c r="J61" s="283"/>
      <c r="K61" s="283"/>
      <c r="L61" s="19">
        <f>SUM(L59:L60)</f>
        <v>0</v>
      </c>
    </row>
    <row r="62" spans="1:12" ht="15.75" thickBot="1" x14ac:dyDescent="0.3">
      <c r="A62" s="4"/>
      <c r="B62" s="4"/>
      <c r="C62" s="24"/>
      <c r="D62" s="24"/>
      <c r="E62" s="18"/>
      <c r="F62" s="48"/>
      <c r="G62" s="328"/>
      <c r="H62" s="328"/>
      <c r="I62" s="48"/>
      <c r="J62" s="49"/>
      <c r="K62" s="49"/>
      <c r="L62" s="18"/>
    </row>
    <row r="63" spans="1:12" ht="18.75" customHeight="1" thickBot="1" x14ac:dyDescent="0.3">
      <c r="A63" s="234" t="s">
        <v>32</v>
      </c>
      <c r="B63" s="235"/>
      <c r="C63" s="235"/>
      <c r="D63" s="235"/>
      <c r="E63" s="236"/>
      <c r="F63" s="43" t="s">
        <v>0</v>
      </c>
      <c r="G63" s="234" t="s">
        <v>31</v>
      </c>
      <c r="H63" s="235"/>
      <c r="I63" s="235"/>
      <c r="J63" s="235"/>
      <c r="K63" s="235"/>
      <c r="L63" s="236"/>
    </row>
    <row r="64" spans="1:12" ht="28.5" customHeight="1" x14ac:dyDescent="0.25">
      <c r="A64" s="69"/>
      <c r="B64" s="176" t="s">
        <v>3</v>
      </c>
      <c r="C64" s="250" t="s">
        <v>265</v>
      </c>
      <c r="D64" s="250"/>
      <c r="E64" s="176" t="s">
        <v>4</v>
      </c>
      <c r="F64" s="12"/>
      <c r="G64" s="320"/>
      <c r="H64" s="320"/>
      <c r="I64" s="176" t="s">
        <v>3</v>
      </c>
      <c r="J64" s="250" t="s">
        <v>265</v>
      </c>
      <c r="K64" s="250"/>
      <c r="L64" s="60" t="s">
        <v>4</v>
      </c>
    </row>
    <row r="65" spans="1:12" ht="21" customHeight="1" x14ac:dyDescent="0.25">
      <c r="A65" s="172" t="s">
        <v>11</v>
      </c>
      <c r="B65" s="57">
        <f>J4</f>
        <v>0</v>
      </c>
      <c r="C65" s="58">
        <v>0.25</v>
      </c>
      <c r="D65" s="62" t="s">
        <v>61</v>
      </c>
      <c r="E65" s="57">
        <f>B65*C65</f>
        <v>0</v>
      </c>
      <c r="F65" s="4"/>
      <c r="G65" s="247" t="s">
        <v>11</v>
      </c>
      <c r="H65" s="247"/>
      <c r="I65" s="57">
        <f>J4</f>
        <v>0</v>
      </c>
      <c r="J65" s="58">
        <v>2.2000000000000002</v>
      </c>
      <c r="K65" s="62" t="s">
        <v>60</v>
      </c>
      <c r="L65" s="57">
        <f>I65*J65</f>
        <v>0</v>
      </c>
    </row>
    <row r="66" spans="1:12" ht="24.75" customHeight="1" thickBot="1" x14ac:dyDescent="0.3">
      <c r="A66" s="177" t="s">
        <v>23</v>
      </c>
      <c r="B66" s="57">
        <f>J5</f>
        <v>0</v>
      </c>
      <c r="C66" s="58">
        <v>0.25</v>
      </c>
      <c r="D66" s="62" t="s">
        <v>61</v>
      </c>
      <c r="E66" s="186">
        <f>B66*C66</f>
        <v>0</v>
      </c>
      <c r="F66" s="197"/>
      <c r="G66" s="319" t="s">
        <v>23</v>
      </c>
      <c r="H66" s="319"/>
      <c r="I66" s="57">
        <f>J5</f>
        <v>0</v>
      </c>
      <c r="J66" s="58">
        <v>2.2000000000000002</v>
      </c>
      <c r="K66" s="62" t="s">
        <v>60</v>
      </c>
      <c r="L66" s="186">
        <f>I66*J66</f>
        <v>0</v>
      </c>
    </row>
    <row r="67" spans="1:12" ht="21.75" customHeight="1" x14ac:dyDescent="0.25">
      <c r="A67" s="4"/>
      <c r="B67" s="283" t="s">
        <v>5</v>
      </c>
      <c r="C67" s="283"/>
      <c r="D67" s="283"/>
      <c r="E67" s="19">
        <f>SUM(E65:E66)</f>
        <v>0</v>
      </c>
      <c r="F67" s="174"/>
      <c r="G67" s="284"/>
      <c r="H67" s="284"/>
      <c r="I67" s="283" t="s">
        <v>6</v>
      </c>
      <c r="J67" s="283"/>
      <c r="K67" s="283"/>
      <c r="L67" s="19">
        <f>SUM(L65:L66)</f>
        <v>0</v>
      </c>
    </row>
    <row r="68" spans="1:12" x14ac:dyDescent="0.25">
      <c r="A68" s="4"/>
      <c r="B68" s="4"/>
      <c r="C68" s="4"/>
      <c r="D68" s="4"/>
      <c r="E68" s="4"/>
      <c r="F68" s="4"/>
      <c r="G68" s="238"/>
      <c r="H68" s="238"/>
      <c r="I68" s="4"/>
      <c r="J68" s="4"/>
      <c r="K68" s="4"/>
      <c r="L68" s="4"/>
    </row>
    <row r="69" spans="1:12" x14ac:dyDescent="0.25"/>
  </sheetData>
  <sheetProtection algorithmName="SHA-512" hashValue="1KmeIbJfet464UsXnjV/aahULhADdWA8eVSUDWc3Xo1pTic9SeJl9m/Z6ESLqXpPJ9VUbA33f7RRshuP5CWiAg==" saltValue="E0pgL9XhDdoC03nIBqmXQw==" spinCount="100000" sheet="1" selectLockedCells="1"/>
  <mergeCells count="117">
    <mergeCell ref="A18:D18"/>
    <mergeCell ref="A19:H19"/>
    <mergeCell ref="I61:K61"/>
    <mergeCell ref="I67:K67"/>
    <mergeCell ref="A26:L26"/>
    <mergeCell ref="G31:H31"/>
    <mergeCell ref="C22:D22"/>
    <mergeCell ref="C28:D28"/>
    <mergeCell ref="G3:I3"/>
    <mergeCell ref="G4:I4"/>
    <mergeCell ref="G5:I5"/>
    <mergeCell ref="G6:I6"/>
    <mergeCell ref="A3:E6"/>
    <mergeCell ref="B25:D25"/>
    <mergeCell ref="I25:K25"/>
    <mergeCell ref="G8:L8"/>
    <mergeCell ref="G9:H9"/>
    <mergeCell ref="G10:H10"/>
    <mergeCell ref="G11:H11"/>
    <mergeCell ref="G12:H12"/>
    <mergeCell ref="I12:K12"/>
    <mergeCell ref="G14:L14"/>
    <mergeCell ref="G22:H22"/>
    <mergeCell ref="G23:H23"/>
    <mergeCell ref="G24:H24"/>
    <mergeCell ref="G25:H25"/>
    <mergeCell ref="G59:H59"/>
    <mergeCell ref="J46:K46"/>
    <mergeCell ref="G68:H68"/>
    <mergeCell ref="B61:D61"/>
    <mergeCell ref="I55:K55"/>
    <mergeCell ref="B55:D55"/>
    <mergeCell ref="G39:L39"/>
    <mergeCell ref="G40:H40"/>
    <mergeCell ref="G41:H41"/>
    <mergeCell ref="G42:H42"/>
    <mergeCell ref="G43:H43"/>
    <mergeCell ref="A44:L44"/>
    <mergeCell ref="B43:D43"/>
    <mergeCell ref="I43:K43"/>
    <mergeCell ref="C40:D40"/>
    <mergeCell ref="G45:L45"/>
    <mergeCell ref="G46:H46"/>
    <mergeCell ref="G47:H47"/>
    <mergeCell ref="G48:H48"/>
    <mergeCell ref="G49:H49"/>
    <mergeCell ref="G50:H50"/>
    <mergeCell ref="G65:H65"/>
    <mergeCell ref="G66:H66"/>
    <mergeCell ref="G67:H67"/>
    <mergeCell ref="J28:K28"/>
    <mergeCell ref="A57:E57"/>
    <mergeCell ref="A51:E51"/>
    <mergeCell ref="A45:E45"/>
    <mergeCell ref="G57:L57"/>
    <mergeCell ref="A13:L13"/>
    <mergeCell ref="B67:D67"/>
    <mergeCell ref="J64:K64"/>
    <mergeCell ref="C64:D64"/>
    <mergeCell ref="G60:H60"/>
    <mergeCell ref="G61:H61"/>
    <mergeCell ref="G62:H62"/>
    <mergeCell ref="G63:L63"/>
    <mergeCell ref="G64:H64"/>
    <mergeCell ref="A63:E63"/>
    <mergeCell ref="G38:H38"/>
    <mergeCell ref="G51:L51"/>
    <mergeCell ref="G52:H52"/>
    <mergeCell ref="G53:H53"/>
    <mergeCell ref="G33:L33"/>
    <mergeCell ref="G34:H34"/>
    <mergeCell ref="G35:H35"/>
    <mergeCell ref="G36:H36"/>
    <mergeCell ref="G37:H37"/>
    <mergeCell ref="C58:D58"/>
    <mergeCell ref="J58:K58"/>
    <mergeCell ref="J52:K52"/>
    <mergeCell ref="C52:D52"/>
    <mergeCell ref="G58:H58"/>
    <mergeCell ref="I31:K31"/>
    <mergeCell ref="B31:D31"/>
    <mergeCell ref="C34:D34"/>
    <mergeCell ref="J34:K34"/>
    <mergeCell ref="A33:E33"/>
    <mergeCell ref="B49:D49"/>
    <mergeCell ref="I49:K49"/>
    <mergeCell ref="C46:D46"/>
    <mergeCell ref="G56:H56"/>
    <mergeCell ref="G55:H55"/>
    <mergeCell ref="G54:H54"/>
    <mergeCell ref="J40:K40"/>
    <mergeCell ref="B37:D37"/>
    <mergeCell ref="I37:K37"/>
    <mergeCell ref="A2:L2"/>
    <mergeCell ref="A39:E39"/>
    <mergeCell ref="A21:E21"/>
    <mergeCell ref="K3:L6"/>
    <mergeCell ref="A8:E8"/>
    <mergeCell ref="A14:E14"/>
    <mergeCell ref="A27:E27"/>
    <mergeCell ref="G27:L27"/>
    <mergeCell ref="G28:H28"/>
    <mergeCell ref="G21:L21"/>
    <mergeCell ref="A32:L32"/>
    <mergeCell ref="B12:D12"/>
    <mergeCell ref="G15:H15"/>
    <mergeCell ref="G16:H16"/>
    <mergeCell ref="G17:H17"/>
    <mergeCell ref="G18:H18"/>
    <mergeCell ref="I18:K18"/>
    <mergeCell ref="G29:H29"/>
    <mergeCell ref="G30:H30"/>
    <mergeCell ref="J9:K9"/>
    <mergeCell ref="C9:D9"/>
    <mergeCell ref="J15:K15"/>
    <mergeCell ref="J22:K22"/>
    <mergeCell ref="C15:D15"/>
  </mergeCells>
  <printOptions horizontalCentered="1"/>
  <pageMargins left="0.25" right="0.25" top="0.7" bottom="0.25" header="0.1" footer="0.25"/>
  <pageSetup scale="90" orientation="portrait" r:id="rId1"/>
  <headerFooter>
    <oddHeader xml:space="preserve">&amp;C&amp;"-,Bold"&amp;18Snacks &amp;14
&amp;13Select two of the five components </oddHeader>
  </headerFooter>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7D6E-5ADC-4297-8371-7914A2776F3A}">
  <sheetPr>
    <tabColor rgb="FF00B050"/>
  </sheetPr>
  <dimension ref="A1:N65"/>
  <sheetViews>
    <sheetView showGridLines="0" showRowColHeaders="0" zoomScaleNormal="100" workbookViewId="0">
      <selection activeCell="F4" sqref="F4"/>
    </sheetView>
  </sheetViews>
  <sheetFormatPr defaultRowHeight="15" x14ac:dyDescent="0.25"/>
  <cols>
    <col min="1" max="1" width="45.7109375" customWidth="1"/>
    <col min="2" max="2" width="10.42578125" hidden="1" customWidth="1"/>
    <col min="3" max="3" width="8.140625" hidden="1" customWidth="1"/>
    <col min="4" max="4" width="32" customWidth="1"/>
    <col min="5" max="5" width="11.28515625" customWidth="1"/>
    <col min="6" max="6" width="15.5703125" customWidth="1"/>
    <col min="7" max="7" width="3.7109375" customWidth="1"/>
    <col min="8" max="8" width="14.42578125" hidden="1" customWidth="1"/>
    <col min="9" max="9" width="8.42578125" hidden="1" customWidth="1"/>
    <col min="10" max="10" width="34" customWidth="1"/>
    <col min="11" max="11" width="9.140625" style="88" customWidth="1"/>
    <col min="12" max="12" width="15.140625" style="87" customWidth="1"/>
  </cols>
  <sheetData>
    <row r="1" spans="1:12" ht="25.5" x14ac:dyDescent="0.35">
      <c r="A1" s="343" t="s">
        <v>257</v>
      </c>
      <c r="B1" s="344"/>
      <c r="C1" s="344"/>
      <c r="D1" s="344"/>
      <c r="E1" s="344"/>
      <c r="F1" s="344"/>
      <c r="G1" s="344"/>
      <c r="H1" s="344"/>
      <c r="I1" s="344"/>
      <c r="J1" s="344"/>
      <c r="K1" s="344"/>
      <c r="L1" s="345"/>
    </row>
    <row r="2" spans="1:12" ht="36" customHeight="1" thickBot="1" x14ac:dyDescent="0.3">
      <c r="A2" s="340" t="s">
        <v>256</v>
      </c>
      <c r="B2" s="341"/>
      <c r="C2" s="341"/>
      <c r="D2" s="341"/>
      <c r="E2" s="341"/>
      <c r="F2" s="341"/>
      <c r="G2" s="341"/>
      <c r="H2" s="341"/>
      <c r="I2" s="341"/>
      <c r="J2" s="341"/>
      <c r="K2" s="341"/>
      <c r="L2" s="342"/>
    </row>
    <row r="3" spans="1:12" ht="27" customHeight="1" thickBot="1" x14ac:dyDescent="0.3">
      <c r="A3" s="346" t="s">
        <v>255</v>
      </c>
      <c r="B3" s="346"/>
      <c r="C3" s="346"/>
      <c r="D3" s="346"/>
      <c r="E3" s="346"/>
      <c r="F3" s="346"/>
      <c r="G3" s="346"/>
      <c r="H3" s="346"/>
      <c r="I3" s="346"/>
      <c r="J3" s="346"/>
      <c r="K3" s="346"/>
      <c r="L3" s="346"/>
    </row>
    <row r="4" spans="1:12" ht="25.5" customHeight="1" x14ac:dyDescent="0.3">
      <c r="A4" s="169"/>
      <c r="D4" s="336" t="s">
        <v>11</v>
      </c>
      <c r="E4" s="337"/>
      <c r="F4" s="171"/>
    </row>
    <row r="5" spans="1:12" ht="22.5" x14ac:dyDescent="0.3">
      <c r="A5" s="169"/>
      <c r="D5" s="338" t="s">
        <v>23</v>
      </c>
      <c r="E5" s="339"/>
      <c r="F5" s="170"/>
    </row>
    <row r="6" spans="1:12" ht="23.25" thickBot="1" x14ac:dyDescent="0.35">
      <c r="A6" s="169"/>
      <c r="D6" s="168"/>
      <c r="E6" s="167" t="s">
        <v>254</v>
      </c>
      <c r="F6" s="166">
        <f>SUM(F4:F5)</f>
        <v>0</v>
      </c>
    </row>
    <row r="8" spans="1:12" ht="23.25" customHeight="1" thickBot="1" x14ac:dyDescent="0.4">
      <c r="A8" s="164"/>
      <c r="B8" s="164"/>
      <c r="C8" s="164"/>
      <c r="D8" s="354"/>
      <c r="E8" s="354"/>
      <c r="F8" s="354"/>
      <c r="G8" s="165"/>
      <c r="H8" s="165"/>
      <c r="I8" s="164"/>
      <c r="J8" s="164"/>
      <c r="K8" s="163"/>
      <c r="L8" s="162"/>
    </row>
    <row r="9" spans="1:12" ht="21" customHeight="1" thickBot="1" x14ac:dyDescent="0.4">
      <c r="D9" s="349" t="s">
        <v>253</v>
      </c>
      <c r="E9" s="350"/>
      <c r="F9" s="350"/>
      <c r="G9" s="161"/>
      <c r="J9" s="351" t="s">
        <v>252</v>
      </c>
      <c r="K9" s="351"/>
      <c r="L9" s="352"/>
    </row>
    <row r="10" spans="1:12" ht="39.75" customHeight="1" thickBot="1" x14ac:dyDescent="0.35">
      <c r="A10" s="160" t="s">
        <v>251</v>
      </c>
      <c r="B10" s="159" t="s">
        <v>250</v>
      </c>
      <c r="C10" s="155"/>
      <c r="D10" s="158" t="s">
        <v>249</v>
      </c>
      <c r="E10" s="347" t="s">
        <v>248</v>
      </c>
      <c r="F10" s="353"/>
      <c r="G10" s="157"/>
      <c r="H10" s="156" t="s">
        <v>250</v>
      </c>
      <c r="I10" s="155"/>
      <c r="J10" s="154" t="s">
        <v>249</v>
      </c>
      <c r="K10" s="347" t="s">
        <v>248</v>
      </c>
      <c r="L10" s="348"/>
    </row>
    <row r="11" spans="1:12" ht="15.75" thickBot="1" x14ac:dyDescent="0.3">
      <c r="A11" s="122" t="s">
        <v>247</v>
      </c>
      <c r="B11" s="101">
        <f>(F6)</f>
        <v>0</v>
      </c>
      <c r="C11" s="137">
        <v>1</v>
      </c>
      <c r="D11" s="120" t="s">
        <v>246</v>
      </c>
      <c r="E11" s="136">
        <f t="shared" ref="E11:E42" si="0">(B11*C11)</f>
        <v>0</v>
      </c>
      <c r="F11" s="149" t="s">
        <v>241</v>
      </c>
      <c r="G11" s="117"/>
      <c r="H11" s="95">
        <f>(F6)</f>
        <v>0</v>
      </c>
      <c r="I11" s="95">
        <v>0.5</v>
      </c>
      <c r="J11" s="134" t="s">
        <v>245</v>
      </c>
      <c r="K11" s="153">
        <f t="shared" ref="K11:K42" si="1">(H11*I11)</f>
        <v>0</v>
      </c>
      <c r="L11" s="152" t="s">
        <v>241</v>
      </c>
    </row>
    <row r="12" spans="1:12" ht="15.75" thickBot="1" x14ac:dyDescent="0.3">
      <c r="A12" s="151" t="s">
        <v>244</v>
      </c>
      <c r="B12" s="132">
        <f t="shared" ref="B12:B43" si="2">(B11)</f>
        <v>0</v>
      </c>
      <c r="C12" s="142">
        <v>2</v>
      </c>
      <c r="D12" s="146" t="s">
        <v>243</v>
      </c>
      <c r="E12" s="150">
        <f t="shared" si="0"/>
        <v>0</v>
      </c>
      <c r="F12" s="149" t="s">
        <v>241</v>
      </c>
      <c r="G12" s="117"/>
      <c r="H12" s="95">
        <f t="shared" ref="H12:H43" si="3">(H11)</f>
        <v>0</v>
      </c>
      <c r="I12" s="95">
        <v>1</v>
      </c>
      <c r="J12" s="138" t="s">
        <v>242</v>
      </c>
      <c r="K12" s="104">
        <f t="shared" si="1"/>
        <v>0</v>
      </c>
      <c r="L12" s="103" t="s">
        <v>241</v>
      </c>
    </row>
    <row r="13" spans="1:12" ht="15.75" thickBot="1" x14ac:dyDescent="0.3">
      <c r="A13" s="145" t="s">
        <v>240</v>
      </c>
      <c r="B13" s="132">
        <f t="shared" si="2"/>
        <v>0</v>
      </c>
      <c r="C13" s="137">
        <v>2</v>
      </c>
      <c r="D13" s="144" t="s">
        <v>239</v>
      </c>
      <c r="E13" s="150">
        <f t="shared" si="0"/>
        <v>0</v>
      </c>
      <c r="F13" s="149" t="s">
        <v>237</v>
      </c>
      <c r="G13" s="117"/>
      <c r="H13" s="95">
        <f t="shared" si="3"/>
        <v>0</v>
      </c>
      <c r="I13" s="95">
        <v>1</v>
      </c>
      <c r="J13" s="134" t="s">
        <v>238</v>
      </c>
      <c r="K13" s="104">
        <f t="shared" si="1"/>
        <v>0</v>
      </c>
      <c r="L13" s="103" t="s">
        <v>237</v>
      </c>
    </row>
    <row r="14" spans="1:12" ht="15.75" thickBot="1" x14ac:dyDescent="0.3">
      <c r="A14" s="147" t="s">
        <v>236</v>
      </c>
      <c r="B14" s="132">
        <f t="shared" si="2"/>
        <v>0</v>
      </c>
      <c r="C14" s="142">
        <v>2</v>
      </c>
      <c r="D14" s="146" t="s">
        <v>235</v>
      </c>
      <c r="E14" s="150">
        <f t="shared" si="0"/>
        <v>0</v>
      </c>
      <c r="F14" s="149" t="s">
        <v>121</v>
      </c>
      <c r="G14" s="117"/>
      <c r="H14" s="95">
        <f t="shared" si="3"/>
        <v>0</v>
      </c>
      <c r="I14" s="95">
        <v>1</v>
      </c>
      <c r="J14" s="138" t="s">
        <v>234</v>
      </c>
      <c r="K14" s="104">
        <f t="shared" si="1"/>
        <v>0</v>
      </c>
      <c r="L14" s="103" t="s">
        <v>121</v>
      </c>
    </row>
    <row r="15" spans="1:12" ht="15.75" thickBot="1" x14ac:dyDescent="0.3">
      <c r="A15" s="145" t="s">
        <v>233</v>
      </c>
      <c r="B15" s="132">
        <f t="shared" si="2"/>
        <v>0</v>
      </c>
      <c r="C15" s="137">
        <v>6</v>
      </c>
      <c r="D15" s="144" t="s">
        <v>274</v>
      </c>
      <c r="E15" s="150">
        <f t="shared" si="0"/>
        <v>0</v>
      </c>
      <c r="F15" s="149" t="s">
        <v>133</v>
      </c>
      <c r="G15" s="117"/>
      <c r="H15" s="95">
        <f t="shared" si="3"/>
        <v>0</v>
      </c>
      <c r="I15" s="95">
        <v>3</v>
      </c>
      <c r="J15" s="134" t="s">
        <v>275</v>
      </c>
      <c r="K15" s="104">
        <f t="shared" si="1"/>
        <v>0</v>
      </c>
      <c r="L15" s="103" t="s">
        <v>133</v>
      </c>
    </row>
    <row r="16" spans="1:12" ht="15.75" thickBot="1" x14ac:dyDescent="0.3">
      <c r="A16" s="147" t="s">
        <v>232</v>
      </c>
      <c r="B16" s="132">
        <f t="shared" si="2"/>
        <v>0</v>
      </c>
      <c r="C16" s="142">
        <v>2</v>
      </c>
      <c r="D16" s="146" t="s">
        <v>231</v>
      </c>
      <c r="E16" s="140">
        <f t="shared" si="0"/>
        <v>0</v>
      </c>
      <c r="F16" s="135" t="s">
        <v>229</v>
      </c>
      <c r="G16" s="107"/>
      <c r="H16" s="95">
        <f t="shared" si="3"/>
        <v>0</v>
      </c>
      <c r="I16" s="139">
        <v>1</v>
      </c>
      <c r="J16" s="138" t="s">
        <v>230</v>
      </c>
      <c r="K16" s="104">
        <f t="shared" si="1"/>
        <v>0</v>
      </c>
      <c r="L16" s="103" t="s">
        <v>229</v>
      </c>
    </row>
    <row r="17" spans="1:12" ht="29.25" thickBot="1" x14ac:dyDescent="0.3">
      <c r="A17" s="145" t="s">
        <v>228</v>
      </c>
      <c r="B17" s="132">
        <f t="shared" si="2"/>
        <v>0</v>
      </c>
      <c r="C17" s="137">
        <v>2</v>
      </c>
      <c r="D17" s="144" t="s">
        <v>227</v>
      </c>
      <c r="E17" s="136">
        <f t="shared" si="0"/>
        <v>0</v>
      </c>
      <c r="F17" s="135" t="s">
        <v>62</v>
      </c>
      <c r="G17" s="117"/>
      <c r="H17" s="95">
        <f t="shared" si="3"/>
        <v>0</v>
      </c>
      <c r="I17" s="95">
        <v>1</v>
      </c>
      <c r="J17" s="134" t="s">
        <v>226</v>
      </c>
      <c r="K17" s="114">
        <f t="shared" si="1"/>
        <v>0</v>
      </c>
      <c r="L17" s="113" t="s">
        <v>62</v>
      </c>
    </row>
    <row r="18" spans="1:12" ht="19.5" customHeight="1" thickBot="1" x14ac:dyDescent="0.3">
      <c r="A18" s="147" t="s">
        <v>225</v>
      </c>
      <c r="B18" s="132">
        <f t="shared" si="2"/>
        <v>0</v>
      </c>
      <c r="C18" s="142">
        <v>2.5</v>
      </c>
      <c r="D18" s="146" t="s">
        <v>224</v>
      </c>
      <c r="E18" s="140">
        <f t="shared" si="0"/>
        <v>0</v>
      </c>
      <c r="F18" s="135" t="s">
        <v>62</v>
      </c>
      <c r="G18" s="107"/>
      <c r="H18" s="95">
        <f t="shared" si="3"/>
        <v>0</v>
      </c>
      <c r="I18" s="139">
        <v>1.25</v>
      </c>
      <c r="J18" s="138" t="s">
        <v>223</v>
      </c>
      <c r="K18" s="104">
        <f t="shared" si="1"/>
        <v>0</v>
      </c>
      <c r="L18" s="103" t="s">
        <v>62</v>
      </c>
    </row>
    <row r="19" spans="1:12" ht="18.75" customHeight="1" thickBot="1" x14ac:dyDescent="0.3">
      <c r="A19" s="145" t="s">
        <v>222</v>
      </c>
      <c r="B19" s="132">
        <f t="shared" si="2"/>
        <v>0</v>
      </c>
      <c r="C19" s="137">
        <v>0.5</v>
      </c>
      <c r="D19" s="144" t="s">
        <v>221</v>
      </c>
      <c r="E19" s="136">
        <f t="shared" si="0"/>
        <v>0</v>
      </c>
      <c r="F19" s="135" t="s">
        <v>62</v>
      </c>
      <c r="G19" s="117"/>
      <c r="H19" s="95">
        <f t="shared" si="3"/>
        <v>0</v>
      </c>
      <c r="I19" s="95">
        <v>0.25</v>
      </c>
      <c r="J19" s="134" t="s">
        <v>220</v>
      </c>
      <c r="K19" s="104">
        <f t="shared" si="1"/>
        <v>0</v>
      </c>
      <c r="L19" s="103" t="s">
        <v>62</v>
      </c>
    </row>
    <row r="20" spans="1:12" ht="15.75" thickBot="1" x14ac:dyDescent="0.3">
      <c r="A20" s="147" t="s">
        <v>219</v>
      </c>
      <c r="B20" s="132">
        <f t="shared" si="2"/>
        <v>0</v>
      </c>
      <c r="C20" s="142">
        <v>2</v>
      </c>
      <c r="D20" s="146" t="s">
        <v>218</v>
      </c>
      <c r="E20" s="140">
        <f t="shared" si="0"/>
        <v>0</v>
      </c>
      <c r="F20" s="135" t="s">
        <v>157</v>
      </c>
      <c r="G20" s="107"/>
      <c r="H20" s="95">
        <f t="shared" si="3"/>
        <v>0</v>
      </c>
      <c r="I20" s="139">
        <v>1</v>
      </c>
      <c r="J20" s="138" t="s">
        <v>217</v>
      </c>
      <c r="K20" s="104">
        <f t="shared" si="1"/>
        <v>0</v>
      </c>
      <c r="L20" s="103" t="s">
        <v>157</v>
      </c>
    </row>
    <row r="21" spans="1:12" ht="15.75" thickBot="1" x14ac:dyDescent="0.3">
      <c r="A21" s="145" t="s">
        <v>216</v>
      </c>
      <c r="B21" s="132">
        <f t="shared" si="2"/>
        <v>0</v>
      </c>
      <c r="C21" s="137">
        <v>2</v>
      </c>
      <c r="D21" s="144" t="s">
        <v>215</v>
      </c>
      <c r="E21" s="136">
        <f t="shared" si="0"/>
        <v>0</v>
      </c>
      <c r="F21" s="135" t="s">
        <v>153</v>
      </c>
      <c r="G21" s="117"/>
      <c r="H21" s="95">
        <f t="shared" si="3"/>
        <v>0</v>
      </c>
      <c r="I21" s="95">
        <v>1</v>
      </c>
      <c r="J21" s="134" t="s">
        <v>214</v>
      </c>
      <c r="K21" s="104">
        <f t="shared" si="1"/>
        <v>0</v>
      </c>
      <c r="L21" s="103" t="s">
        <v>153</v>
      </c>
    </row>
    <row r="22" spans="1:12" ht="18.75" customHeight="1" thickBot="1" x14ac:dyDescent="0.3">
      <c r="A22" s="147" t="s">
        <v>213</v>
      </c>
      <c r="B22" s="132">
        <f t="shared" si="2"/>
        <v>0</v>
      </c>
      <c r="C22" s="142">
        <v>1</v>
      </c>
      <c r="D22" s="146" t="s">
        <v>212</v>
      </c>
      <c r="E22" s="140">
        <f t="shared" si="0"/>
        <v>0</v>
      </c>
      <c r="F22" s="135" t="s">
        <v>62</v>
      </c>
      <c r="G22" s="107"/>
      <c r="H22" s="95">
        <f t="shared" si="3"/>
        <v>0</v>
      </c>
      <c r="I22" s="139">
        <v>0.5</v>
      </c>
      <c r="J22" s="138" t="s">
        <v>211</v>
      </c>
      <c r="K22" s="104">
        <f t="shared" si="1"/>
        <v>0</v>
      </c>
      <c r="L22" s="103" t="s">
        <v>62</v>
      </c>
    </row>
    <row r="23" spans="1:12" ht="16.5" customHeight="1" thickBot="1" x14ac:dyDescent="0.3">
      <c r="A23" s="145" t="s">
        <v>210</v>
      </c>
      <c r="B23" s="132">
        <f t="shared" si="2"/>
        <v>0</v>
      </c>
      <c r="C23" s="137">
        <v>1</v>
      </c>
      <c r="D23" s="144" t="s">
        <v>209</v>
      </c>
      <c r="E23" s="136">
        <f t="shared" si="0"/>
        <v>0</v>
      </c>
      <c r="F23" s="135" t="s">
        <v>62</v>
      </c>
      <c r="G23" s="117"/>
      <c r="H23" s="95">
        <f t="shared" si="3"/>
        <v>0</v>
      </c>
      <c r="I23" s="95">
        <v>0.5</v>
      </c>
      <c r="J23" s="134" t="s">
        <v>208</v>
      </c>
      <c r="K23" s="104">
        <f t="shared" si="1"/>
        <v>0</v>
      </c>
      <c r="L23" s="103" t="s">
        <v>62</v>
      </c>
    </row>
    <row r="24" spans="1:12" ht="18" customHeight="1" thickBot="1" x14ac:dyDescent="0.3">
      <c r="A24" s="147" t="s">
        <v>207</v>
      </c>
      <c r="B24" s="132">
        <f t="shared" si="2"/>
        <v>0</v>
      </c>
      <c r="C24" s="142">
        <v>0.66659999999999997</v>
      </c>
      <c r="D24" s="146" t="s">
        <v>206</v>
      </c>
      <c r="E24" s="206">
        <f t="shared" si="0"/>
        <v>0</v>
      </c>
      <c r="F24" s="135" t="s">
        <v>62</v>
      </c>
      <c r="G24" s="107"/>
      <c r="H24" s="95">
        <f t="shared" si="3"/>
        <v>0</v>
      </c>
      <c r="I24" s="139">
        <v>0.33333000000000002</v>
      </c>
      <c r="J24" s="138" t="s">
        <v>205</v>
      </c>
      <c r="K24" s="207">
        <f t="shared" si="1"/>
        <v>0</v>
      </c>
      <c r="L24" s="103" t="s">
        <v>62</v>
      </c>
    </row>
    <row r="25" spans="1:12" ht="29.25" thickBot="1" x14ac:dyDescent="0.3">
      <c r="A25" s="145" t="s">
        <v>204</v>
      </c>
      <c r="B25" s="132">
        <f t="shared" si="2"/>
        <v>0</v>
      </c>
      <c r="C25" s="137">
        <v>1</v>
      </c>
      <c r="D25" s="144" t="s">
        <v>203</v>
      </c>
      <c r="E25" s="136">
        <f t="shared" si="0"/>
        <v>0</v>
      </c>
      <c r="F25" s="135" t="s">
        <v>62</v>
      </c>
      <c r="G25" s="117"/>
      <c r="H25" s="95">
        <f t="shared" si="3"/>
        <v>0</v>
      </c>
      <c r="I25" s="95">
        <v>0.5</v>
      </c>
      <c r="J25" s="134" t="s">
        <v>202</v>
      </c>
      <c r="K25" s="114">
        <f t="shared" si="1"/>
        <v>0</v>
      </c>
      <c r="L25" s="113" t="s">
        <v>62</v>
      </c>
    </row>
    <row r="26" spans="1:12" ht="15.75" thickBot="1" x14ac:dyDescent="0.3">
      <c r="A26" s="147" t="s">
        <v>201</v>
      </c>
      <c r="B26" s="132">
        <f t="shared" si="2"/>
        <v>0</v>
      </c>
      <c r="C26" s="142">
        <v>4</v>
      </c>
      <c r="D26" s="146" t="s">
        <v>200</v>
      </c>
      <c r="E26" s="140">
        <f t="shared" si="0"/>
        <v>0</v>
      </c>
      <c r="F26" s="135" t="s">
        <v>199</v>
      </c>
      <c r="G26" s="107"/>
      <c r="H26" s="95">
        <f t="shared" si="3"/>
        <v>0</v>
      </c>
      <c r="I26" s="139">
        <v>2</v>
      </c>
      <c r="J26" s="138" t="s">
        <v>198</v>
      </c>
      <c r="K26" s="104">
        <f t="shared" si="1"/>
        <v>0</v>
      </c>
      <c r="L26" s="103" t="s">
        <v>197</v>
      </c>
    </row>
    <row r="27" spans="1:12" ht="15.75" thickBot="1" x14ac:dyDescent="0.3">
      <c r="A27" s="145" t="s">
        <v>196</v>
      </c>
      <c r="B27" s="132">
        <f t="shared" si="2"/>
        <v>0</v>
      </c>
      <c r="C27" s="137">
        <v>1</v>
      </c>
      <c r="D27" s="144" t="s">
        <v>195</v>
      </c>
      <c r="E27" s="136">
        <f t="shared" si="0"/>
        <v>0</v>
      </c>
      <c r="F27" s="135" t="s">
        <v>62</v>
      </c>
      <c r="G27" s="117"/>
      <c r="H27" s="95">
        <f t="shared" si="3"/>
        <v>0</v>
      </c>
      <c r="I27" s="95">
        <v>0.5</v>
      </c>
      <c r="J27" s="134" t="s">
        <v>194</v>
      </c>
      <c r="K27" s="104">
        <f t="shared" si="1"/>
        <v>0</v>
      </c>
      <c r="L27" s="103" t="s">
        <v>178</v>
      </c>
    </row>
    <row r="28" spans="1:12" ht="15.75" thickBot="1" x14ac:dyDescent="0.3">
      <c r="A28" s="147" t="s">
        <v>193</v>
      </c>
      <c r="B28" s="132">
        <f t="shared" si="2"/>
        <v>0</v>
      </c>
      <c r="C28" s="142">
        <v>14</v>
      </c>
      <c r="D28" s="146" t="s">
        <v>192</v>
      </c>
      <c r="E28" s="140">
        <f t="shared" si="0"/>
        <v>0</v>
      </c>
      <c r="F28" s="135" t="s">
        <v>178</v>
      </c>
      <c r="G28" s="107"/>
      <c r="H28" s="95">
        <f t="shared" si="3"/>
        <v>0</v>
      </c>
      <c r="I28" s="139">
        <v>7</v>
      </c>
      <c r="J28" s="138" t="s">
        <v>191</v>
      </c>
      <c r="K28" s="104">
        <f t="shared" si="1"/>
        <v>0</v>
      </c>
      <c r="L28" s="103" t="s">
        <v>178</v>
      </c>
    </row>
    <row r="29" spans="1:12" ht="15.75" thickBot="1" x14ac:dyDescent="0.3">
      <c r="A29" s="145" t="s">
        <v>190</v>
      </c>
      <c r="B29" s="132">
        <f t="shared" si="2"/>
        <v>0</v>
      </c>
      <c r="C29" s="137">
        <v>16</v>
      </c>
      <c r="D29" s="144" t="s">
        <v>189</v>
      </c>
      <c r="E29" s="136">
        <f t="shared" si="0"/>
        <v>0</v>
      </c>
      <c r="F29" s="135" t="s">
        <v>178</v>
      </c>
      <c r="G29" s="117"/>
      <c r="H29" s="95">
        <f t="shared" si="3"/>
        <v>0</v>
      </c>
      <c r="I29" s="95">
        <v>8</v>
      </c>
      <c r="J29" s="134" t="s">
        <v>188</v>
      </c>
      <c r="K29" s="104">
        <f t="shared" si="1"/>
        <v>0</v>
      </c>
      <c r="L29" s="103" t="s">
        <v>178</v>
      </c>
    </row>
    <row r="30" spans="1:12" ht="29.25" thickBot="1" x14ac:dyDescent="0.3">
      <c r="A30" s="147" t="s">
        <v>187</v>
      </c>
      <c r="B30" s="132">
        <f t="shared" si="2"/>
        <v>0</v>
      </c>
      <c r="C30" s="142">
        <v>23</v>
      </c>
      <c r="D30" s="146" t="s">
        <v>186</v>
      </c>
      <c r="E30" s="140">
        <f t="shared" si="0"/>
        <v>0</v>
      </c>
      <c r="F30" s="135" t="s">
        <v>178</v>
      </c>
      <c r="G30" s="107"/>
      <c r="H30" s="95">
        <f t="shared" si="3"/>
        <v>0</v>
      </c>
      <c r="I30" s="139">
        <v>12</v>
      </c>
      <c r="J30" s="138" t="s">
        <v>185</v>
      </c>
      <c r="K30" s="114">
        <f t="shared" si="1"/>
        <v>0</v>
      </c>
      <c r="L30" s="113" t="s">
        <v>178</v>
      </c>
    </row>
    <row r="31" spans="1:12" ht="15.75" thickBot="1" x14ac:dyDescent="0.3">
      <c r="A31" s="148" t="s">
        <v>184</v>
      </c>
      <c r="B31" s="132">
        <f t="shared" si="2"/>
        <v>0</v>
      </c>
      <c r="C31" s="137">
        <v>10</v>
      </c>
      <c r="D31" s="144" t="s">
        <v>183</v>
      </c>
      <c r="E31" s="136">
        <f t="shared" si="0"/>
        <v>0</v>
      </c>
      <c r="F31" s="135" t="s">
        <v>178</v>
      </c>
      <c r="G31" s="117"/>
      <c r="H31" s="95">
        <f t="shared" si="3"/>
        <v>0</v>
      </c>
      <c r="I31" s="95">
        <v>5</v>
      </c>
      <c r="J31" s="134" t="s">
        <v>182</v>
      </c>
      <c r="K31" s="104">
        <f t="shared" si="1"/>
        <v>0</v>
      </c>
      <c r="L31" s="103" t="s">
        <v>178</v>
      </c>
    </row>
    <row r="32" spans="1:12" ht="15.75" thickBot="1" x14ac:dyDescent="0.3">
      <c r="A32" s="147" t="s">
        <v>181</v>
      </c>
      <c r="B32" s="132">
        <f t="shared" si="2"/>
        <v>0</v>
      </c>
      <c r="C32" s="142">
        <v>6</v>
      </c>
      <c r="D32" s="146" t="s">
        <v>180</v>
      </c>
      <c r="E32" s="140">
        <f t="shared" si="0"/>
        <v>0</v>
      </c>
      <c r="F32" s="135" t="s">
        <v>178</v>
      </c>
      <c r="G32" s="107"/>
      <c r="H32" s="95">
        <f t="shared" si="3"/>
        <v>0</v>
      </c>
      <c r="I32" s="139">
        <v>3</v>
      </c>
      <c r="J32" s="138" t="s">
        <v>179</v>
      </c>
      <c r="K32" s="104">
        <f t="shared" si="1"/>
        <v>0</v>
      </c>
      <c r="L32" s="103" t="s">
        <v>178</v>
      </c>
    </row>
    <row r="33" spans="1:12" ht="15.75" thickBot="1" x14ac:dyDescent="0.3">
      <c r="A33" s="145" t="s">
        <v>177</v>
      </c>
      <c r="B33" s="132">
        <f t="shared" si="2"/>
        <v>0</v>
      </c>
      <c r="C33" s="137">
        <v>2</v>
      </c>
      <c r="D33" s="144" t="s">
        <v>176</v>
      </c>
      <c r="E33" s="136">
        <f t="shared" si="0"/>
        <v>0</v>
      </c>
      <c r="F33" s="135" t="s">
        <v>174</v>
      </c>
      <c r="G33" s="117"/>
      <c r="H33" s="95">
        <f t="shared" si="3"/>
        <v>0</v>
      </c>
      <c r="I33" s="95">
        <v>1</v>
      </c>
      <c r="J33" s="134" t="s">
        <v>175</v>
      </c>
      <c r="K33" s="104">
        <f t="shared" si="1"/>
        <v>0</v>
      </c>
      <c r="L33" s="103" t="s">
        <v>174</v>
      </c>
    </row>
    <row r="34" spans="1:12" ht="15.75" thickBot="1" x14ac:dyDescent="0.3">
      <c r="A34" s="147" t="s">
        <v>173</v>
      </c>
      <c r="B34" s="132">
        <f t="shared" si="2"/>
        <v>0</v>
      </c>
      <c r="C34" s="142">
        <v>1</v>
      </c>
      <c r="D34" s="146" t="s">
        <v>172</v>
      </c>
      <c r="E34" s="140">
        <f t="shared" si="0"/>
        <v>0</v>
      </c>
      <c r="F34" s="135" t="s">
        <v>153</v>
      </c>
      <c r="G34" s="107"/>
      <c r="H34" s="95">
        <f t="shared" si="3"/>
        <v>0</v>
      </c>
      <c r="I34" s="139">
        <v>0.5</v>
      </c>
      <c r="J34" s="138" t="s">
        <v>171</v>
      </c>
      <c r="K34" s="104">
        <f t="shared" si="1"/>
        <v>0</v>
      </c>
      <c r="L34" s="103" t="s">
        <v>153</v>
      </c>
    </row>
    <row r="35" spans="1:12" ht="15.75" thickBot="1" x14ac:dyDescent="0.3">
      <c r="A35" s="145" t="s">
        <v>170</v>
      </c>
      <c r="B35" s="132">
        <f t="shared" si="2"/>
        <v>0</v>
      </c>
      <c r="C35" s="137">
        <v>2</v>
      </c>
      <c r="D35" s="144" t="s">
        <v>169</v>
      </c>
      <c r="E35" s="136">
        <f t="shared" si="0"/>
        <v>0</v>
      </c>
      <c r="F35" s="135" t="s">
        <v>121</v>
      </c>
      <c r="G35" s="117"/>
      <c r="H35" s="95">
        <f t="shared" si="3"/>
        <v>0</v>
      </c>
      <c r="I35" s="95">
        <v>1</v>
      </c>
      <c r="J35" s="134" t="s">
        <v>168</v>
      </c>
      <c r="K35" s="104">
        <f t="shared" si="1"/>
        <v>0</v>
      </c>
      <c r="L35" s="103" t="s">
        <v>121</v>
      </c>
    </row>
    <row r="36" spans="1:12" ht="15.75" thickBot="1" x14ac:dyDescent="0.3">
      <c r="A36" s="147" t="s">
        <v>167</v>
      </c>
      <c r="B36" s="132">
        <f t="shared" si="2"/>
        <v>0</v>
      </c>
      <c r="C36" s="142">
        <v>8</v>
      </c>
      <c r="D36" s="146" t="s">
        <v>166</v>
      </c>
      <c r="E36" s="140">
        <f t="shared" si="0"/>
        <v>0</v>
      </c>
      <c r="F36" s="135" t="s">
        <v>165</v>
      </c>
      <c r="G36" s="107"/>
      <c r="H36" s="95">
        <f t="shared" si="3"/>
        <v>0</v>
      </c>
      <c r="I36" s="139">
        <v>4</v>
      </c>
      <c r="J36" s="138" t="s">
        <v>164</v>
      </c>
      <c r="K36" s="104">
        <f t="shared" si="1"/>
        <v>0</v>
      </c>
      <c r="L36" s="103" t="s">
        <v>133</v>
      </c>
    </row>
    <row r="37" spans="1:12" ht="15.75" thickBot="1" x14ac:dyDescent="0.3">
      <c r="A37" s="145" t="s">
        <v>163</v>
      </c>
      <c r="B37" s="132">
        <f t="shared" si="2"/>
        <v>0</v>
      </c>
      <c r="C37" s="137">
        <v>1</v>
      </c>
      <c r="D37" s="144" t="s">
        <v>119</v>
      </c>
      <c r="E37" s="136">
        <f t="shared" si="0"/>
        <v>0</v>
      </c>
      <c r="F37" s="135" t="s">
        <v>62</v>
      </c>
      <c r="G37" s="117"/>
      <c r="H37" s="95">
        <f t="shared" si="3"/>
        <v>0</v>
      </c>
      <c r="I37" s="95">
        <v>0.5</v>
      </c>
      <c r="J37" s="134" t="s">
        <v>118</v>
      </c>
      <c r="K37" s="104">
        <f t="shared" si="1"/>
        <v>0</v>
      </c>
      <c r="L37" s="103" t="s">
        <v>62</v>
      </c>
    </row>
    <row r="38" spans="1:12" ht="15.75" thickBot="1" x14ac:dyDescent="0.3">
      <c r="A38" s="147" t="s">
        <v>162</v>
      </c>
      <c r="B38" s="132">
        <f t="shared" si="2"/>
        <v>0</v>
      </c>
      <c r="C38" s="142">
        <v>1</v>
      </c>
      <c r="D38" s="146" t="s">
        <v>119</v>
      </c>
      <c r="E38" s="140">
        <f t="shared" si="0"/>
        <v>0</v>
      </c>
      <c r="F38" s="135" t="s">
        <v>62</v>
      </c>
      <c r="G38" s="107"/>
      <c r="H38" s="95">
        <f t="shared" si="3"/>
        <v>0</v>
      </c>
      <c r="I38" s="139">
        <v>0.5</v>
      </c>
      <c r="J38" s="138" t="s">
        <v>118</v>
      </c>
      <c r="K38" s="104">
        <f t="shared" si="1"/>
        <v>0</v>
      </c>
      <c r="L38" s="103" t="s">
        <v>62</v>
      </c>
    </row>
    <row r="39" spans="1:12" ht="15.75" thickBot="1" x14ac:dyDescent="0.3">
      <c r="A39" s="145" t="s">
        <v>161</v>
      </c>
      <c r="B39" s="132">
        <f t="shared" si="2"/>
        <v>0</v>
      </c>
      <c r="C39" s="137">
        <v>8</v>
      </c>
      <c r="D39" s="144" t="s">
        <v>160</v>
      </c>
      <c r="E39" s="136">
        <f t="shared" si="0"/>
        <v>0</v>
      </c>
      <c r="F39" s="135" t="s">
        <v>159</v>
      </c>
      <c r="G39" s="117"/>
      <c r="H39" s="95">
        <f t="shared" si="3"/>
        <v>0</v>
      </c>
      <c r="I39" s="95">
        <v>5</v>
      </c>
      <c r="J39" s="134" t="s">
        <v>158</v>
      </c>
      <c r="K39" s="104">
        <f t="shared" si="1"/>
        <v>0</v>
      </c>
      <c r="L39" s="103" t="s">
        <v>157</v>
      </c>
    </row>
    <row r="40" spans="1:12" ht="15.75" thickBot="1" x14ac:dyDescent="0.3">
      <c r="A40" s="147" t="s">
        <v>156</v>
      </c>
      <c r="B40" s="132">
        <f t="shared" si="2"/>
        <v>0</v>
      </c>
      <c r="C40" s="142">
        <v>2</v>
      </c>
      <c r="D40" s="146" t="s">
        <v>155</v>
      </c>
      <c r="E40" s="140">
        <f t="shared" si="0"/>
        <v>0</v>
      </c>
      <c r="F40" s="135" t="s">
        <v>153</v>
      </c>
      <c r="G40" s="107"/>
      <c r="H40" s="95">
        <f t="shared" si="3"/>
        <v>0</v>
      </c>
      <c r="I40" s="139">
        <v>1</v>
      </c>
      <c r="J40" s="138" t="s">
        <v>154</v>
      </c>
      <c r="K40" s="104">
        <f t="shared" si="1"/>
        <v>0</v>
      </c>
      <c r="L40" s="103" t="s">
        <v>153</v>
      </c>
    </row>
    <row r="41" spans="1:12" ht="15.75" thickBot="1" x14ac:dyDescent="0.3">
      <c r="A41" s="145" t="s">
        <v>152</v>
      </c>
      <c r="B41" s="132">
        <f t="shared" si="2"/>
        <v>0</v>
      </c>
      <c r="C41" s="137">
        <v>1</v>
      </c>
      <c r="D41" s="144" t="s">
        <v>119</v>
      </c>
      <c r="E41" s="136">
        <f t="shared" si="0"/>
        <v>0</v>
      </c>
      <c r="F41" s="135" t="s">
        <v>62</v>
      </c>
      <c r="G41" s="117"/>
      <c r="H41" s="95">
        <f t="shared" si="3"/>
        <v>0</v>
      </c>
      <c r="I41" s="95">
        <v>0.5</v>
      </c>
      <c r="J41" s="134" t="s">
        <v>118</v>
      </c>
      <c r="K41" s="104">
        <f t="shared" si="1"/>
        <v>0</v>
      </c>
      <c r="L41" s="103" t="s">
        <v>62</v>
      </c>
    </row>
    <row r="42" spans="1:12" ht="18" customHeight="1" thickBot="1" x14ac:dyDescent="0.3">
      <c r="A42" s="147" t="s">
        <v>151</v>
      </c>
      <c r="B42" s="132">
        <f t="shared" si="2"/>
        <v>0</v>
      </c>
      <c r="C42" s="142">
        <v>2</v>
      </c>
      <c r="D42" s="146" t="s">
        <v>150</v>
      </c>
      <c r="E42" s="140">
        <f t="shared" si="0"/>
        <v>0</v>
      </c>
      <c r="F42" s="135" t="s">
        <v>148</v>
      </c>
      <c r="G42" s="107"/>
      <c r="H42" s="95">
        <f t="shared" si="3"/>
        <v>0</v>
      </c>
      <c r="I42" s="139">
        <v>1</v>
      </c>
      <c r="J42" s="138" t="s">
        <v>149</v>
      </c>
      <c r="K42" s="104">
        <f t="shared" si="1"/>
        <v>0</v>
      </c>
      <c r="L42" s="113" t="s">
        <v>148</v>
      </c>
    </row>
    <row r="43" spans="1:12" ht="18" customHeight="1" thickBot="1" x14ac:dyDescent="0.3">
      <c r="A43" s="145" t="s">
        <v>147</v>
      </c>
      <c r="B43" s="132">
        <f t="shared" si="2"/>
        <v>0</v>
      </c>
      <c r="C43" s="137">
        <v>1</v>
      </c>
      <c r="D43" s="144" t="s">
        <v>119</v>
      </c>
      <c r="E43" s="136">
        <f t="shared" ref="E43:E62" si="4">(B43*C43)</f>
        <v>0</v>
      </c>
      <c r="F43" s="135" t="s">
        <v>62</v>
      </c>
      <c r="G43" s="117"/>
      <c r="H43" s="95">
        <f t="shared" si="3"/>
        <v>0</v>
      </c>
      <c r="I43" s="95">
        <v>0.5</v>
      </c>
      <c r="J43" s="134" t="s">
        <v>118</v>
      </c>
      <c r="K43" s="114">
        <f t="shared" ref="K43:K62" si="5">(H43*I43)</f>
        <v>0</v>
      </c>
      <c r="L43" s="113" t="s">
        <v>62</v>
      </c>
    </row>
    <row r="44" spans="1:12" ht="15.75" thickBot="1" x14ac:dyDescent="0.3">
      <c r="A44" s="147" t="s">
        <v>146</v>
      </c>
      <c r="B44" s="132">
        <f t="shared" ref="B44:B62" si="6">(B43)</f>
        <v>0</v>
      </c>
      <c r="C44" s="142">
        <v>1</v>
      </c>
      <c r="D44" s="146" t="s">
        <v>145</v>
      </c>
      <c r="E44" s="140">
        <f t="shared" si="4"/>
        <v>0</v>
      </c>
      <c r="F44" s="135" t="s">
        <v>143</v>
      </c>
      <c r="G44" s="107"/>
      <c r="H44" s="95">
        <f t="shared" ref="H44:H62" si="7">(H43)</f>
        <v>0</v>
      </c>
      <c r="I44" s="139">
        <v>0.5</v>
      </c>
      <c r="J44" s="138" t="s">
        <v>144</v>
      </c>
      <c r="K44" s="104">
        <f t="shared" si="5"/>
        <v>0</v>
      </c>
      <c r="L44" s="103" t="s">
        <v>143</v>
      </c>
    </row>
    <row r="45" spans="1:12" ht="15.75" thickBot="1" x14ac:dyDescent="0.3">
      <c r="A45" s="145" t="s">
        <v>142</v>
      </c>
      <c r="B45" s="132">
        <f t="shared" si="6"/>
        <v>0</v>
      </c>
      <c r="C45" s="137">
        <v>6</v>
      </c>
      <c r="D45" s="144" t="s">
        <v>141</v>
      </c>
      <c r="E45" s="136">
        <f t="shared" si="4"/>
        <v>0</v>
      </c>
      <c r="F45" s="135" t="s">
        <v>62</v>
      </c>
      <c r="G45" s="117"/>
      <c r="H45" s="95">
        <f t="shared" si="7"/>
        <v>0</v>
      </c>
      <c r="I45" s="95">
        <v>3</v>
      </c>
      <c r="J45" s="134" t="s">
        <v>140</v>
      </c>
      <c r="K45" s="104">
        <f t="shared" si="5"/>
        <v>0</v>
      </c>
      <c r="L45" s="103" t="s">
        <v>62</v>
      </c>
    </row>
    <row r="46" spans="1:12" ht="15.75" thickBot="1" x14ac:dyDescent="0.3">
      <c r="A46" s="147" t="s">
        <v>139</v>
      </c>
      <c r="B46" s="132">
        <f t="shared" si="6"/>
        <v>0</v>
      </c>
      <c r="C46" s="142">
        <v>1</v>
      </c>
      <c r="D46" s="146" t="s">
        <v>138</v>
      </c>
      <c r="E46" s="140">
        <f t="shared" si="4"/>
        <v>0</v>
      </c>
      <c r="F46" s="135" t="s">
        <v>62</v>
      </c>
      <c r="G46" s="107"/>
      <c r="H46" s="95">
        <f t="shared" si="7"/>
        <v>0</v>
      </c>
      <c r="I46" s="139">
        <v>0.66666999999999998</v>
      </c>
      <c r="J46" s="138" t="s">
        <v>137</v>
      </c>
      <c r="K46" s="207">
        <f t="shared" si="5"/>
        <v>0</v>
      </c>
      <c r="L46" s="103" t="s">
        <v>62</v>
      </c>
    </row>
    <row r="47" spans="1:12" ht="18.75" customHeight="1" thickBot="1" x14ac:dyDescent="0.3">
      <c r="A47" s="145" t="s">
        <v>136</v>
      </c>
      <c r="B47" s="132">
        <f t="shared" si="6"/>
        <v>0</v>
      </c>
      <c r="C47" s="137">
        <v>62</v>
      </c>
      <c r="D47" s="144" t="s">
        <v>135</v>
      </c>
      <c r="E47" s="136">
        <f t="shared" si="4"/>
        <v>0</v>
      </c>
      <c r="F47" s="135" t="s">
        <v>133</v>
      </c>
      <c r="G47" s="117"/>
      <c r="H47" s="95">
        <f t="shared" si="7"/>
        <v>0</v>
      </c>
      <c r="I47" s="95">
        <v>31</v>
      </c>
      <c r="J47" s="134" t="s">
        <v>134</v>
      </c>
      <c r="K47" s="104">
        <f t="shared" si="5"/>
        <v>0</v>
      </c>
      <c r="L47" s="103" t="s">
        <v>133</v>
      </c>
    </row>
    <row r="48" spans="1:12" ht="15.75" thickBot="1" x14ac:dyDescent="0.3">
      <c r="A48" s="147" t="s">
        <v>132</v>
      </c>
      <c r="B48" s="132">
        <f t="shared" si="6"/>
        <v>0</v>
      </c>
      <c r="C48" s="142">
        <v>28</v>
      </c>
      <c r="D48" s="146" t="s">
        <v>131</v>
      </c>
      <c r="E48" s="140">
        <f t="shared" si="4"/>
        <v>0</v>
      </c>
      <c r="F48" s="135" t="s">
        <v>85</v>
      </c>
      <c r="G48" s="107"/>
      <c r="H48" s="95">
        <f t="shared" si="7"/>
        <v>0</v>
      </c>
      <c r="I48" s="139">
        <v>14</v>
      </c>
      <c r="J48" s="138" t="s">
        <v>130</v>
      </c>
      <c r="K48" s="104">
        <f t="shared" si="5"/>
        <v>0</v>
      </c>
      <c r="L48" s="103" t="s">
        <v>85</v>
      </c>
    </row>
    <row r="49" spans="1:14" ht="15.75" thickBot="1" x14ac:dyDescent="0.3">
      <c r="A49" s="145" t="s">
        <v>129</v>
      </c>
      <c r="B49" s="132">
        <f t="shared" si="6"/>
        <v>0</v>
      </c>
      <c r="C49" s="137">
        <v>1</v>
      </c>
      <c r="D49" s="144" t="s">
        <v>128</v>
      </c>
      <c r="E49" s="136">
        <f t="shared" si="4"/>
        <v>0</v>
      </c>
      <c r="F49" s="135" t="s">
        <v>127</v>
      </c>
      <c r="G49" s="117"/>
      <c r="H49" s="95">
        <f t="shared" si="7"/>
        <v>0</v>
      </c>
      <c r="I49" s="95">
        <v>0.5</v>
      </c>
      <c r="J49" s="134" t="s">
        <v>126</v>
      </c>
      <c r="K49" s="104">
        <f t="shared" si="5"/>
        <v>0</v>
      </c>
      <c r="L49" s="103" t="s">
        <v>125</v>
      </c>
    </row>
    <row r="50" spans="1:14" ht="17.25" customHeight="1" thickBot="1" x14ac:dyDescent="0.3">
      <c r="A50" s="147" t="s">
        <v>124</v>
      </c>
      <c r="B50" s="132">
        <f t="shared" si="6"/>
        <v>0</v>
      </c>
      <c r="C50" s="142">
        <v>2</v>
      </c>
      <c r="D50" s="146" t="s">
        <v>123</v>
      </c>
      <c r="E50" s="140">
        <f t="shared" si="4"/>
        <v>0</v>
      </c>
      <c r="F50" s="135" t="s">
        <v>121</v>
      </c>
      <c r="G50" s="107"/>
      <c r="H50" s="95">
        <f t="shared" si="7"/>
        <v>0</v>
      </c>
      <c r="I50" s="139">
        <v>1</v>
      </c>
      <c r="J50" s="138" t="s">
        <v>122</v>
      </c>
      <c r="K50" s="114">
        <f t="shared" si="5"/>
        <v>0</v>
      </c>
      <c r="L50" s="113" t="s">
        <v>121</v>
      </c>
    </row>
    <row r="51" spans="1:14" ht="15.75" thickBot="1" x14ac:dyDescent="0.3">
      <c r="A51" s="145" t="s">
        <v>120</v>
      </c>
      <c r="B51" s="132">
        <f t="shared" si="6"/>
        <v>0</v>
      </c>
      <c r="C51" s="137">
        <v>1</v>
      </c>
      <c r="D51" s="144" t="s">
        <v>119</v>
      </c>
      <c r="E51" s="136">
        <f t="shared" si="4"/>
        <v>0</v>
      </c>
      <c r="F51" s="135" t="s">
        <v>62</v>
      </c>
      <c r="G51" s="117"/>
      <c r="H51" s="95">
        <f t="shared" si="7"/>
        <v>0</v>
      </c>
      <c r="I51" s="95">
        <v>0.5</v>
      </c>
      <c r="J51" s="134" t="s">
        <v>118</v>
      </c>
      <c r="K51" s="104">
        <f t="shared" si="5"/>
        <v>0</v>
      </c>
      <c r="L51" s="103" t="s">
        <v>62</v>
      </c>
    </row>
    <row r="52" spans="1:14" ht="15.75" thickBot="1" x14ac:dyDescent="0.3">
      <c r="A52" s="147" t="s">
        <v>117</v>
      </c>
      <c r="B52" s="132">
        <f t="shared" si="6"/>
        <v>0</v>
      </c>
      <c r="C52" s="142">
        <v>5.5</v>
      </c>
      <c r="D52" s="146" t="s">
        <v>116</v>
      </c>
      <c r="E52" s="140">
        <f t="shared" si="4"/>
        <v>0</v>
      </c>
      <c r="F52" s="135" t="s">
        <v>112</v>
      </c>
      <c r="G52" s="107"/>
      <c r="H52" s="95">
        <f t="shared" si="7"/>
        <v>0</v>
      </c>
      <c r="I52" s="139">
        <v>3</v>
      </c>
      <c r="J52" s="138" t="s">
        <v>115</v>
      </c>
      <c r="K52" s="104">
        <f t="shared" si="5"/>
        <v>0</v>
      </c>
      <c r="L52" s="103" t="s">
        <v>110</v>
      </c>
    </row>
    <row r="53" spans="1:14" ht="15.75" thickBot="1" x14ac:dyDescent="0.3">
      <c r="A53" s="145" t="s">
        <v>114</v>
      </c>
      <c r="B53" s="132">
        <f t="shared" si="6"/>
        <v>0</v>
      </c>
      <c r="C53" s="137">
        <v>25</v>
      </c>
      <c r="D53" s="144" t="s">
        <v>113</v>
      </c>
      <c r="E53" s="136">
        <f t="shared" si="4"/>
        <v>0</v>
      </c>
      <c r="F53" s="135" t="s">
        <v>112</v>
      </c>
      <c r="G53" s="117"/>
      <c r="H53" s="95">
        <f t="shared" si="7"/>
        <v>0</v>
      </c>
      <c r="I53" s="95">
        <v>13</v>
      </c>
      <c r="J53" s="134" t="s">
        <v>111</v>
      </c>
      <c r="K53" s="104">
        <f t="shared" si="5"/>
        <v>0</v>
      </c>
      <c r="L53" s="103" t="s">
        <v>110</v>
      </c>
    </row>
    <row r="54" spans="1:14" ht="15.75" thickBot="1" x14ac:dyDescent="0.3">
      <c r="A54" s="143" t="s">
        <v>109</v>
      </c>
      <c r="B54" s="132">
        <f t="shared" si="6"/>
        <v>0</v>
      </c>
      <c r="C54" s="142">
        <v>2</v>
      </c>
      <c r="D54" s="130" t="s">
        <v>108</v>
      </c>
      <c r="E54" s="140">
        <f t="shared" si="4"/>
        <v>0</v>
      </c>
      <c r="F54" s="135" t="s">
        <v>106</v>
      </c>
      <c r="G54" s="107"/>
      <c r="H54" s="95">
        <f t="shared" si="7"/>
        <v>0</v>
      </c>
      <c r="I54" s="139">
        <v>1</v>
      </c>
      <c r="J54" s="138" t="s">
        <v>107</v>
      </c>
      <c r="K54" s="104">
        <f t="shared" si="5"/>
        <v>0</v>
      </c>
      <c r="L54" s="103" t="s">
        <v>106</v>
      </c>
    </row>
    <row r="55" spans="1:14" ht="15.75" thickBot="1" x14ac:dyDescent="0.3">
      <c r="A55" s="126" t="s">
        <v>105</v>
      </c>
      <c r="B55" s="132">
        <f t="shared" si="6"/>
        <v>0</v>
      </c>
      <c r="C55" s="137">
        <v>4</v>
      </c>
      <c r="D55" s="125" t="s">
        <v>104</v>
      </c>
      <c r="E55" s="136">
        <f t="shared" si="4"/>
        <v>0</v>
      </c>
      <c r="F55" s="135" t="s">
        <v>102</v>
      </c>
      <c r="G55" s="117"/>
      <c r="H55" s="95">
        <f t="shared" si="7"/>
        <v>0</v>
      </c>
      <c r="I55" s="95">
        <v>2</v>
      </c>
      <c r="J55" s="134" t="s">
        <v>103</v>
      </c>
      <c r="K55" s="104">
        <f t="shared" si="5"/>
        <v>0</v>
      </c>
      <c r="L55" s="103" t="s">
        <v>102</v>
      </c>
    </row>
    <row r="56" spans="1:14" ht="15.75" thickBot="1" x14ac:dyDescent="0.3">
      <c r="A56" s="143" t="s">
        <v>101</v>
      </c>
      <c r="B56" s="132">
        <f t="shared" si="6"/>
        <v>0</v>
      </c>
      <c r="C56" s="142">
        <v>2.5</v>
      </c>
      <c r="D56" s="141" t="s">
        <v>100</v>
      </c>
      <c r="E56" s="140">
        <f t="shared" si="4"/>
        <v>0</v>
      </c>
      <c r="F56" s="135" t="s">
        <v>92</v>
      </c>
      <c r="G56" s="107"/>
      <c r="H56" s="95">
        <f t="shared" si="7"/>
        <v>0</v>
      </c>
      <c r="I56" s="139">
        <v>1.25</v>
      </c>
      <c r="J56" s="138" t="s">
        <v>99</v>
      </c>
      <c r="K56" s="104">
        <f t="shared" si="5"/>
        <v>0</v>
      </c>
      <c r="L56" s="103" t="s">
        <v>92</v>
      </c>
    </row>
    <row r="57" spans="1:14" ht="15.75" thickBot="1" x14ac:dyDescent="0.3">
      <c r="A57" s="126" t="s">
        <v>98</v>
      </c>
      <c r="B57" s="132">
        <f t="shared" si="6"/>
        <v>0</v>
      </c>
      <c r="C57" s="137">
        <v>2</v>
      </c>
      <c r="D57" s="125" t="s">
        <v>97</v>
      </c>
      <c r="E57" s="136">
        <f t="shared" si="4"/>
        <v>0</v>
      </c>
      <c r="F57" s="135" t="s">
        <v>92</v>
      </c>
      <c r="G57" s="117"/>
      <c r="H57" s="95">
        <f t="shared" si="7"/>
        <v>0</v>
      </c>
      <c r="I57" s="95">
        <v>1</v>
      </c>
      <c r="J57" s="134" t="s">
        <v>96</v>
      </c>
      <c r="K57" s="104">
        <f t="shared" si="5"/>
        <v>0</v>
      </c>
      <c r="L57" s="103" t="s">
        <v>92</v>
      </c>
    </row>
    <row r="58" spans="1:14" ht="15.75" customHeight="1" thickBot="1" x14ac:dyDescent="0.3">
      <c r="A58" s="133" t="s">
        <v>95</v>
      </c>
      <c r="B58" s="132">
        <f t="shared" si="6"/>
        <v>0</v>
      </c>
      <c r="C58" s="131">
        <v>1</v>
      </c>
      <c r="D58" s="130" t="s">
        <v>94</v>
      </c>
      <c r="E58" s="129">
        <f t="shared" si="4"/>
        <v>0</v>
      </c>
      <c r="F58" s="128" t="s">
        <v>92</v>
      </c>
      <c r="G58" s="107"/>
      <c r="H58" s="95">
        <f t="shared" si="7"/>
        <v>0</v>
      </c>
      <c r="I58" s="127">
        <v>0.5</v>
      </c>
      <c r="J58" s="105" t="s">
        <v>93</v>
      </c>
      <c r="K58" s="104">
        <f t="shared" si="5"/>
        <v>0</v>
      </c>
      <c r="L58" s="103" t="s">
        <v>92</v>
      </c>
    </row>
    <row r="59" spans="1:14" ht="15.75" customHeight="1" thickBot="1" x14ac:dyDescent="0.3">
      <c r="A59" s="126" t="s">
        <v>91</v>
      </c>
      <c r="B59" s="101">
        <f t="shared" si="6"/>
        <v>0</v>
      </c>
      <c r="C59" s="121">
        <v>24</v>
      </c>
      <c r="D59" s="125" t="s">
        <v>90</v>
      </c>
      <c r="E59" s="119">
        <f t="shared" si="4"/>
        <v>0</v>
      </c>
      <c r="F59" s="124" t="s">
        <v>85</v>
      </c>
      <c r="G59" s="117"/>
      <c r="H59" s="95">
        <f t="shared" si="7"/>
        <v>0</v>
      </c>
      <c r="I59" s="123">
        <v>12</v>
      </c>
      <c r="J59" s="115" t="s">
        <v>89</v>
      </c>
      <c r="K59" s="114">
        <f t="shared" si="5"/>
        <v>0</v>
      </c>
      <c r="L59" s="113" t="s">
        <v>85</v>
      </c>
    </row>
    <row r="60" spans="1:14" ht="15.75" thickBot="1" x14ac:dyDescent="0.3">
      <c r="A60" s="122" t="s">
        <v>88</v>
      </c>
      <c r="B60" s="101">
        <f t="shared" si="6"/>
        <v>0</v>
      </c>
      <c r="C60" s="121">
        <v>36</v>
      </c>
      <c r="D60" s="120" t="s">
        <v>87</v>
      </c>
      <c r="E60" s="119">
        <f t="shared" si="4"/>
        <v>0</v>
      </c>
      <c r="F60" s="118" t="s">
        <v>85</v>
      </c>
      <c r="G60" s="117"/>
      <c r="H60" s="95">
        <f t="shared" si="7"/>
        <v>0</v>
      </c>
      <c r="I60" s="116">
        <v>18</v>
      </c>
      <c r="J60" s="115" t="s">
        <v>86</v>
      </c>
      <c r="K60" s="114">
        <f t="shared" si="5"/>
        <v>0</v>
      </c>
      <c r="L60" s="113" t="s">
        <v>85</v>
      </c>
    </row>
    <row r="61" spans="1:14" ht="15.75" thickBot="1" x14ac:dyDescent="0.3">
      <c r="A61" s="112" t="s">
        <v>84</v>
      </c>
      <c r="B61" s="101">
        <f t="shared" si="6"/>
        <v>0</v>
      </c>
      <c r="C61" s="111">
        <v>8</v>
      </c>
      <c r="D61" s="110" t="s">
        <v>83</v>
      </c>
      <c r="E61" s="109">
        <f t="shared" si="4"/>
        <v>0</v>
      </c>
      <c r="F61" s="108" t="s">
        <v>81</v>
      </c>
      <c r="G61" s="107"/>
      <c r="H61" s="95">
        <f t="shared" si="7"/>
        <v>0</v>
      </c>
      <c r="I61" s="106">
        <v>4</v>
      </c>
      <c r="J61" s="105" t="s">
        <v>82</v>
      </c>
      <c r="K61" s="104">
        <f t="shared" si="5"/>
        <v>0</v>
      </c>
      <c r="L61" s="103" t="s">
        <v>81</v>
      </c>
    </row>
    <row r="62" spans="1:14" ht="15.75" thickBot="1" x14ac:dyDescent="0.3">
      <c r="A62" s="102" t="s">
        <v>80</v>
      </c>
      <c r="B62" s="101">
        <f t="shared" si="6"/>
        <v>0</v>
      </c>
      <c r="C62" s="100">
        <v>2</v>
      </c>
      <c r="D62" s="99" t="s">
        <v>79</v>
      </c>
      <c r="E62" s="98">
        <f t="shared" si="4"/>
        <v>0</v>
      </c>
      <c r="F62" s="97" t="s">
        <v>77</v>
      </c>
      <c r="G62" s="96"/>
      <c r="H62" s="95">
        <f t="shared" si="7"/>
        <v>0</v>
      </c>
      <c r="I62" s="94">
        <v>1</v>
      </c>
      <c r="J62" s="93" t="s">
        <v>78</v>
      </c>
      <c r="K62" s="92">
        <f t="shared" si="5"/>
        <v>0</v>
      </c>
      <c r="L62" s="91" t="s">
        <v>77</v>
      </c>
    </row>
    <row r="63" spans="1:14" ht="15.75" thickBot="1" x14ac:dyDescent="0.3">
      <c r="A63" s="90"/>
      <c r="B63" s="90"/>
      <c r="C63" s="90"/>
      <c r="N63" s="89"/>
    </row>
    <row r="64" spans="1:14" x14ac:dyDescent="0.25">
      <c r="A64" s="334"/>
      <c r="B64" s="334"/>
      <c r="C64" s="334"/>
      <c r="D64" s="334"/>
      <c r="E64" s="334"/>
      <c r="F64" s="334"/>
      <c r="G64" s="334"/>
      <c r="H64" s="334"/>
      <c r="I64" s="334"/>
      <c r="J64" s="334"/>
      <c r="K64" s="334"/>
      <c r="L64" s="334"/>
    </row>
    <row r="65" spans="1:12" ht="30.75" customHeight="1" x14ac:dyDescent="0.25">
      <c r="A65" s="335" t="s">
        <v>76</v>
      </c>
      <c r="B65" s="335"/>
      <c r="C65" s="335"/>
      <c r="D65" s="335"/>
      <c r="E65" s="335"/>
      <c r="F65" s="335"/>
      <c r="G65" s="335"/>
      <c r="H65" s="335"/>
      <c r="I65" s="335"/>
      <c r="J65" s="335"/>
      <c r="K65" s="335"/>
      <c r="L65" s="335"/>
    </row>
  </sheetData>
  <sheetProtection algorithmName="SHA-512" hashValue="cIuO2E4biLtL54JeXlQkn0WFywj+0hYzwpMEDPWVNJOrYe1QlI1yMYohk5UvZfutbIlTo+fN+jS3E8jI6NtKdQ==" saltValue="stmW5T6kVF28IuD9kUxwLg==" spinCount="100000" sheet="1" objects="1" scenarios="1" selectLockedCells="1"/>
  <mergeCells count="12">
    <mergeCell ref="A1:L1"/>
    <mergeCell ref="A3:L3"/>
    <mergeCell ref="K10:L10"/>
    <mergeCell ref="D9:F9"/>
    <mergeCell ref="J9:L9"/>
    <mergeCell ref="E10:F10"/>
    <mergeCell ref="D8:F8"/>
    <mergeCell ref="A64:L64"/>
    <mergeCell ref="A65:L65"/>
    <mergeCell ref="D4:E4"/>
    <mergeCell ref="D5:E5"/>
    <mergeCell ref="A2:L2"/>
  </mergeCells>
  <pageMargins left="0.7" right="0.7" top="0.75" bottom="0.75" header="0.3" footer="0.3"/>
  <pageSetup scale="54"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CACFP Meal Pattern</vt:lpstr>
      <vt:lpstr>Breakfast</vt:lpstr>
      <vt:lpstr>Lunch &amp; Supper</vt:lpstr>
      <vt:lpstr>Snacks</vt:lpstr>
      <vt:lpstr>Grains Calculator</vt:lpstr>
      <vt:lpstr>'Grains Calculator'!Print_Area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Care Component Meal Requirements Calculator</dc:title>
  <dc:creator>Shiela.Coulton@dpi.wi.gov</dc:creator>
  <cp:keywords>CACFP, cacfp, Child and Adult Care Food Program, child and adult care food program, ADC, adc, Adult Care Component, adult care component, Meal Requirements Calculator, meal requirements calculator</cp:keywords>
  <cp:lastModifiedBy>Coulton, Shiela   DPI</cp:lastModifiedBy>
  <cp:lastPrinted>2022-02-16T13:44:02Z</cp:lastPrinted>
  <dcterms:created xsi:type="dcterms:W3CDTF">2016-07-22T15:20:47Z</dcterms:created>
  <dcterms:modified xsi:type="dcterms:W3CDTF">2022-02-16T20:08:48Z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-1020248913</vt:i4>
  </property>
  <property fmtid="{D5CDD505-2E9C-101B-9397-08002B2CF9AE}" pid="3" name="_NewReviewCycle">
    <vt:lpwstr/>
  </property>
  <property fmtid="{D5CDD505-2E9C-101B-9397-08002B2CF9AE}" pid="4" name="_EmailSubject">
    <vt:lpwstr>Posting on the Website</vt:lpwstr>
  </property>
  <property fmtid="{D5CDD505-2E9C-101B-9397-08002B2CF9AE}" pid="5" name="_AuthorEmail">
    <vt:lpwstr>Jennifer.Richardson@dpi.wi.gov</vt:lpwstr>
  </property>
  <property fmtid="{D5CDD505-2E9C-101B-9397-08002B2CF9AE}" pid="6" name="_AuthorEmailDisplayName">
    <vt:lpwstr>Richardson, Jennifer D.   DPI</vt:lpwstr>
  </property>
  <property fmtid="{D5CDD505-2E9C-101B-9397-08002B2CF9AE}" pid="7" name="_PreviousAdHocReviewCycleID">
    <vt:i4>649789548</vt:i4>
  </property>
  <property fmtid="{D5CDD505-2E9C-101B-9397-08002B2CF9AE}" pid="8" name="_ReviewingToolsShownOnce">
    <vt:lpwstr/>
  </property>
</Properties>
</file>